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24" i="81" l="1"/>
  <c r="P24" s="1"/>
  <c r="N36"/>
  <c r="P36" s="1"/>
  <c r="N52"/>
  <c r="P52" s="1"/>
  <c r="N60"/>
  <c r="P60" s="1"/>
  <c r="N72"/>
  <c r="P72" s="1"/>
  <c r="N80"/>
  <c r="P80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12"/>
  <c r="P12" s="1"/>
  <c r="N20"/>
  <c r="P20" s="1"/>
  <c r="N32"/>
  <c r="P32" s="1"/>
  <c r="N40"/>
  <c r="P40" s="1"/>
  <c r="N56"/>
  <c r="P56" s="1"/>
  <c r="N68"/>
  <c r="P68" s="1"/>
  <c r="N84"/>
  <c r="P84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16"/>
  <c r="P16" s="1"/>
  <c r="N28"/>
  <c r="P28" s="1"/>
  <c r="N44"/>
  <c r="P44" s="1"/>
  <c r="N48"/>
  <c r="P48" s="1"/>
  <c r="N64"/>
  <c r="P64" s="1"/>
  <c r="N76"/>
  <c r="P76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B52"/>
  <c r="D52" s="1"/>
  <c r="B56"/>
  <c r="D56" s="1"/>
  <c r="B60"/>
  <c r="D60" s="1"/>
  <c r="Q60" s="1"/>
  <c r="B64"/>
  <c r="D64" s="1"/>
  <c r="B68"/>
  <c r="D68" s="1"/>
  <c r="B72"/>
  <c r="D72" s="1"/>
  <c r="B76"/>
  <c r="D76" s="1"/>
  <c r="Q76" s="1"/>
  <c r="B80"/>
  <c r="D80" s="1"/>
  <c r="B84"/>
  <c r="D84" s="1"/>
  <c r="B88"/>
  <c r="D88" s="1"/>
  <c r="B92"/>
  <c r="D92" s="1"/>
  <c r="Q92" s="1"/>
  <c r="B96"/>
  <c r="D96" s="1"/>
  <c r="B3"/>
  <c r="D3" s="1"/>
  <c r="B7"/>
  <c r="D7" s="1"/>
  <c r="B11"/>
  <c r="D11" s="1"/>
  <c r="B15"/>
  <c r="D15" s="1"/>
  <c r="Q15" s="1"/>
  <c r="B19"/>
  <c r="D19" s="1"/>
  <c r="Q19" s="1"/>
  <c r="B23"/>
  <c r="D23" s="1"/>
  <c r="B27"/>
  <c r="D27" s="1"/>
  <c r="B31"/>
  <c r="D31" s="1"/>
  <c r="Q31" s="1"/>
  <c r="B35"/>
  <c r="D35" s="1"/>
  <c r="B39"/>
  <c r="D39" s="1"/>
  <c r="B43"/>
  <c r="D43" s="1"/>
  <c r="B47"/>
  <c r="D47" s="1"/>
  <c r="Q47" s="1"/>
  <c r="B51"/>
  <c r="D51" s="1"/>
  <c r="B55"/>
  <c r="D55" s="1"/>
  <c r="B59"/>
  <c r="D59" s="1"/>
  <c r="B63"/>
  <c r="D63" s="1"/>
  <c r="Q63" s="1"/>
  <c r="B67"/>
  <c r="D67" s="1"/>
  <c r="Q67" s="1"/>
  <c r="B71"/>
  <c r="D71" s="1"/>
  <c r="B75"/>
  <c r="D75" s="1"/>
  <c r="B79"/>
  <c r="D79" s="1"/>
  <c r="Q79" s="1"/>
  <c r="B83"/>
  <c r="D83" s="1"/>
  <c r="B87"/>
  <c r="D87" s="1"/>
  <c r="B91"/>
  <c r="D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B54"/>
  <c r="D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41" i="81" l="1"/>
  <c r="Q3"/>
  <c r="Q80"/>
  <c r="Q40"/>
  <c r="Q75"/>
  <c r="Q11"/>
  <c r="Q59"/>
  <c r="Q43"/>
  <c r="Q16"/>
  <c r="Q88"/>
  <c r="Q53"/>
  <c r="Q96"/>
  <c r="Q84"/>
  <c r="Q21"/>
  <c r="Q73"/>
  <c r="Q52"/>
  <c r="Q20"/>
  <c r="Q64"/>
  <c r="Q27"/>
  <c r="Q51"/>
  <c r="Q35"/>
  <c r="Q36"/>
  <c r="Q4"/>
  <c r="Q91"/>
  <c r="Q83"/>
  <c r="Q70"/>
  <c r="Q69"/>
  <c r="Q68"/>
  <c r="Q54"/>
  <c r="Q50"/>
  <c r="DM99" i="11"/>
  <c r="Q87" i="81"/>
  <c r="Q71"/>
  <c r="Q55"/>
  <c r="Q39"/>
  <c r="Q23"/>
  <c r="Q7"/>
  <c r="Q72"/>
  <c r="Q56"/>
  <c r="Q24"/>
  <c r="Q12"/>
  <c r="Q48"/>
  <c r="Q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L99" i="28"/>
  <c r="AL99" i="24"/>
  <c r="AK99" i="29"/>
  <c r="AB89" i="63"/>
  <c r="AB81"/>
  <c r="AB48" i="62"/>
  <c r="AB93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C3"/>
  <c r="B3"/>
  <c r="B4" i="55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F23"/>
  <c r="U22"/>
  <c r="N22"/>
  <c r="U21"/>
  <c r="F21"/>
  <c r="U20"/>
  <c r="U19"/>
  <c r="F19"/>
  <c r="U18"/>
  <c r="F18"/>
  <c r="U17"/>
  <c r="N17"/>
  <c r="U16"/>
  <c r="F16"/>
  <c r="U15"/>
  <c r="F15"/>
  <c r="U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U35"/>
  <c r="F35"/>
  <c r="U34"/>
  <c r="F34"/>
  <c r="U33"/>
  <c r="F33"/>
  <c r="U32"/>
  <c r="U31"/>
  <c r="F31"/>
  <c r="U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U95"/>
  <c r="F95"/>
  <c r="U94"/>
  <c r="F94"/>
  <c r="U93"/>
  <c r="F93"/>
  <c r="U92"/>
  <c r="U91"/>
  <c r="F91"/>
  <c r="U90"/>
  <c r="U89"/>
  <c r="F89"/>
  <c r="U88"/>
  <c r="F88"/>
  <c r="U87"/>
  <c r="F87"/>
  <c r="U86"/>
  <c r="U85"/>
  <c r="U84"/>
  <c r="U83"/>
  <c r="F83"/>
  <c r="U82"/>
  <c r="F82"/>
  <c r="U81"/>
  <c r="F81"/>
  <c r="U80"/>
  <c r="F80"/>
  <c r="U79"/>
  <c r="F79"/>
  <c r="U78"/>
  <c r="U77"/>
  <c r="N77"/>
  <c r="F77"/>
  <c r="U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U65"/>
  <c r="N65"/>
  <c r="F65"/>
  <c r="U64"/>
  <c r="N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U43"/>
  <c r="F43"/>
  <c r="U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U23"/>
  <c r="F23"/>
  <c r="U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U6"/>
  <c r="N6"/>
  <c r="F6"/>
  <c r="U5"/>
  <c r="N5"/>
  <c r="U4"/>
  <c r="U3"/>
  <c r="L99"/>
  <c r="A1"/>
  <c r="F62" i="58" l="1"/>
  <c r="F52"/>
  <c r="F36"/>
  <c r="F32"/>
  <c r="F30"/>
  <c r="F24"/>
  <c r="F20"/>
  <c r="F52" i="61"/>
  <c r="F44"/>
  <c r="F34"/>
  <c r="F24"/>
  <c r="F22"/>
  <c r="F20"/>
  <c r="F14"/>
  <c r="F12"/>
  <c r="F16" i="62"/>
  <c r="F6"/>
  <c r="F80" i="63"/>
  <c r="F79" i="61"/>
  <c r="F86" i="62"/>
  <c r="L99" i="81"/>
  <c r="O99"/>
  <c r="I99"/>
  <c r="F99"/>
  <c r="C99"/>
  <c r="F37" i="62"/>
  <c r="F40" i="55"/>
  <c r="F48" i="57"/>
  <c r="F44"/>
  <c r="F58" i="62"/>
  <c r="C99" i="63"/>
  <c r="C99" i="56"/>
  <c r="B99"/>
  <c r="F85"/>
  <c r="F66" i="55"/>
  <c r="F64"/>
  <c r="F17"/>
  <c r="F7"/>
  <c r="C99"/>
  <c r="F90" i="57"/>
  <c r="C99"/>
  <c r="F2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V56"/>
  <c r="V4"/>
  <c r="V32"/>
  <c r="O32"/>
  <c r="V40"/>
  <c r="V16"/>
  <c r="O16"/>
  <c r="V24"/>
  <c r="V24" i="56"/>
  <c r="V26"/>
  <c r="O35"/>
  <c r="V40"/>
  <c r="N8" i="55"/>
  <c r="F9"/>
  <c r="I99"/>
  <c r="M99"/>
  <c r="G10"/>
  <c r="N12"/>
  <c r="O12" s="1"/>
  <c r="F13"/>
  <c r="G26"/>
  <c r="N28"/>
  <c r="O28" s="1"/>
  <c r="F29"/>
  <c r="N44"/>
  <c r="O44" s="1"/>
  <c r="F45"/>
  <c r="G58"/>
  <c r="N60"/>
  <c r="F61"/>
  <c r="O64"/>
  <c r="O72"/>
  <c r="O80"/>
  <c r="O92"/>
  <c r="O45" i="56"/>
  <c r="O65"/>
  <c r="V82" i="55"/>
  <c r="V36" i="56"/>
  <c r="V52"/>
  <c r="O70"/>
  <c r="V94"/>
  <c r="V12" i="55"/>
  <c r="V28"/>
  <c r="V44"/>
  <c r="V18" i="56"/>
  <c r="V32"/>
  <c r="V48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86" i="55"/>
  <c r="O23" i="56"/>
  <c r="V28"/>
  <c r="V44"/>
  <c r="V63"/>
  <c r="V82"/>
  <c r="J99" i="55"/>
  <c r="N24"/>
  <c r="N40"/>
  <c r="O40" s="1"/>
  <c r="N56"/>
  <c r="O56" s="1"/>
  <c r="O96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50"/>
  <c r="V82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9"/>
  <c r="V93"/>
  <c r="V97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39" i="56" l="1"/>
  <c r="V27"/>
  <c r="O47"/>
  <c r="O51"/>
  <c r="O94"/>
  <c r="O86"/>
  <c r="O62" i="55"/>
  <c r="O46"/>
  <c r="O30"/>
  <c r="O40" i="56"/>
  <c r="O24"/>
  <c r="O13"/>
  <c r="O96"/>
  <c r="O88"/>
  <c r="O72"/>
  <c r="O64"/>
  <c r="O56"/>
  <c r="O44"/>
  <c r="O28"/>
  <c r="O57"/>
  <c r="O25"/>
  <c r="N99" i="81"/>
  <c r="P99" s="1"/>
  <c r="K99"/>
  <c r="M99" s="1"/>
  <c r="H99"/>
  <c r="J99" s="1"/>
  <c r="E99"/>
  <c r="G99" s="1"/>
  <c r="O48" i="57"/>
  <c r="O64"/>
  <c r="B99" i="81"/>
  <c r="D99" s="1"/>
  <c r="O78" i="56"/>
  <c r="O66"/>
  <c r="O62"/>
  <c r="O54"/>
  <c r="O46"/>
  <c r="O30"/>
  <c r="O26"/>
  <c r="O10"/>
  <c r="O78" i="55"/>
  <c r="O74"/>
  <c r="O74" i="58"/>
  <c r="O26"/>
  <c r="O15" i="56"/>
  <c r="O7"/>
  <c r="G43" i="55"/>
  <c r="V43" s="1"/>
  <c r="O38"/>
  <c r="G31"/>
  <c r="V31" s="1"/>
  <c r="O9"/>
  <c r="G42"/>
  <c r="O42" s="1"/>
  <c r="O92" i="56"/>
  <c r="F99"/>
  <c r="O85"/>
  <c r="O84"/>
  <c r="O80"/>
  <c r="O52"/>
  <c r="V50"/>
  <c r="O36"/>
  <c r="V11"/>
  <c r="G98" i="55"/>
  <c r="G70"/>
  <c r="G66"/>
  <c r="G60"/>
  <c r="V60" s="1"/>
  <c r="O20"/>
  <c r="O71"/>
  <c r="V51"/>
  <c r="O27"/>
  <c r="O24"/>
  <c r="O93" i="58"/>
  <c r="V74"/>
  <c r="O45"/>
  <c r="V26"/>
  <c r="V25"/>
  <c r="O22"/>
  <c r="V65"/>
  <c r="O57"/>
  <c r="G82" i="57"/>
  <c r="V82" s="1"/>
  <c r="G66"/>
  <c r="V66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1" l="1"/>
  <c r="O60"/>
  <c r="V42"/>
  <c r="O5" i="57"/>
  <c r="O43" i="58"/>
  <c r="Q99" i="81"/>
  <c r="O43" i="55"/>
  <c r="O49"/>
  <c r="O4" i="56"/>
  <c r="V98" i="55"/>
  <c r="O98"/>
  <c r="V70"/>
  <c r="O70"/>
  <c r="O66"/>
  <c r="V66"/>
  <c r="O11" i="58"/>
  <c r="V13" i="57"/>
  <c r="O82"/>
  <c r="O66"/>
  <c r="O25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L41" i="78"/>
  <c r="G88"/>
  <c r="G92"/>
  <c r="Q84"/>
  <c r="B28"/>
  <c r="K46"/>
  <c r="I14"/>
  <c r="K76"/>
  <c r="J23"/>
  <c r="G69"/>
  <c r="H33"/>
  <c r="L34"/>
  <c r="J15"/>
  <c r="H19"/>
  <c r="K10"/>
  <c r="N98"/>
  <c r="B96"/>
  <c r="G56"/>
  <c r="K87"/>
  <c r="P35"/>
  <c r="N6"/>
  <c r="N31"/>
  <c r="O14"/>
  <c r="O37"/>
  <c r="Q62"/>
  <c r="K42"/>
  <c r="L59"/>
  <c r="Q68"/>
  <c r="J63"/>
  <c r="P22"/>
  <c r="L82"/>
  <c r="Q94"/>
  <c r="Q34"/>
  <c r="N78"/>
  <c r="Q27"/>
  <c r="L50"/>
  <c r="P11"/>
  <c r="G76"/>
  <c r="J67"/>
  <c r="P40"/>
  <c r="Q14"/>
  <c r="O73"/>
  <c r="J70"/>
  <c r="K26"/>
  <c r="G71"/>
  <c r="K30"/>
  <c r="O34"/>
  <c r="H97"/>
  <c r="B67"/>
  <c r="Q7"/>
  <c r="N28"/>
  <c r="J16"/>
  <c r="P46"/>
  <c r="G85"/>
  <c r="G34"/>
  <c r="Q42"/>
  <c r="B66"/>
  <c r="H85"/>
  <c r="L48"/>
  <c r="L98"/>
  <c r="L83"/>
  <c r="N45"/>
  <c r="B97"/>
  <c r="O25"/>
  <c r="N56"/>
  <c r="L56"/>
  <c r="N92"/>
  <c r="K62"/>
  <c r="L90"/>
  <c r="Q93"/>
  <c r="G28"/>
  <c r="B18"/>
  <c r="L32"/>
  <c r="B63"/>
  <c r="H58"/>
  <c r="Q6"/>
  <c r="B62"/>
  <c r="B27"/>
  <c r="H23"/>
  <c r="Q44"/>
  <c r="J13"/>
  <c r="P62"/>
  <c r="L69"/>
  <c r="L89"/>
  <c r="J73"/>
  <c r="N54"/>
  <c r="N35"/>
  <c r="P18"/>
  <c r="L60"/>
  <c r="G19"/>
  <c r="J44"/>
  <c r="H37"/>
  <c r="O95"/>
  <c r="G51"/>
  <c r="P21"/>
  <c r="H10"/>
  <c r="K22"/>
  <c r="K66"/>
  <c r="O27"/>
  <c r="G21"/>
  <c r="L93"/>
  <c r="Q60"/>
  <c r="K7"/>
  <c r="K75"/>
  <c r="I57"/>
  <c r="K55"/>
  <c r="L3"/>
  <c r="Q49"/>
  <c r="O88"/>
  <c r="K70"/>
  <c r="I51"/>
  <c r="N95"/>
  <c r="I38"/>
  <c r="I20"/>
  <c r="L91"/>
  <c r="G64"/>
  <c r="K68"/>
  <c r="J81"/>
  <c r="H4"/>
  <c r="N41"/>
  <c r="B84"/>
  <c r="H47"/>
  <c r="B35"/>
  <c r="I52"/>
  <c r="Q71"/>
  <c r="Q72"/>
  <c r="K25"/>
  <c r="I78"/>
  <c r="I19"/>
  <c r="I48"/>
  <c r="B78"/>
  <c r="N85"/>
  <c r="N87"/>
  <c r="P86"/>
  <c r="Q15"/>
  <c r="Q87"/>
  <c r="P36"/>
  <c r="B47"/>
  <c r="L42"/>
  <c r="O80"/>
  <c r="H89"/>
  <c r="G48"/>
  <c r="L24"/>
  <c r="N5"/>
  <c r="H67"/>
  <c r="G47"/>
  <c r="N48"/>
  <c r="J3"/>
  <c r="J91"/>
  <c r="K72"/>
  <c r="N50"/>
  <c r="H81"/>
  <c r="G68"/>
  <c r="I79"/>
  <c r="K86"/>
  <c r="I13"/>
  <c r="N88"/>
  <c r="L40"/>
  <c r="P51"/>
  <c r="Q47"/>
  <c r="H68"/>
  <c r="B89"/>
  <c r="P3"/>
  <c r="K94"/>
  <c r="N90"/>
  <c r="N24"/>
  <c r="I9"/>
  <c r="O81"/>
  <c r="O78"/>
  <c r="I56"/>
  <c r="N40"/>
  <c r="N10"/>
  <c r="I6"/>
  <c r="N73"/>
  <c r="L64"/>
  <c r="I25"/>
  <c r="G75"/>
  <c r="K43"/>
  <c r="L15"/>
  <c r="K59"/>
  <c r="P9"/>
  <c r="B77"/>
  <c r="B61"/>
  <c r="N82"/>
  <c r="O5"/>
  <c r="P49"/>
  <c r="Q11"/>
  <c r="I15"/>
  <c r="J89"/>
  <c r="J40"/>
  <c r="O49"/>
  <c r="H62"/>
  <c r="L27"/>
  <c r="L5"/>
  <c r="N67"/>
  <c r="H56"/>
  <c r="K20"/>
  <c r="J9"/>
  <c r="I69"/>
  <c r="O30"/>
  <c r="L44"/>
  <c r="H20"/>
  <c r="L29"/>
  <c r="I41"/>
  <c r="O4"/>
  <c r="G6"/>
  <c r="L88"/>
  <c r="P61"/>
  <c r="K21"/>
  <c r="O50"/>
  <c r="P80"/>
  <c r="L28"/>
  <c r="Q90"/>
  <c r="N61"/>
  <c r="N39"/>
  <c r="K4"/>
  <c r="B87"/>
  <c r="O10"/>
  <c r="H55"/>
  <c r="K49"/>
  <c r="O26"/>
  <c r="P60"/>
  <c r="H35"/>
  <c r="Q97"/>
  <c r="Q33"/>
  <c r="N75"/>
  <c r="H64"/>
  <c r="G3"/>
  <c r="L72"/>
  <c r="N23"/>
  <c r="K57"/>
  <c r="B90"/>
  <c r="G49"/>
  <c r="G80"/>
  <c r="Q9"/>
  <c r="H69"/>
  <c r="B20"/>
  <c r="H91"/>
  <c r="Q79"/>
  <c r="O85"/>
  <c r="N62"/>
  <c r="J98"/>
  <c r="O44"/>
  <c r="L81"/>
  <c r="H18"/>
  <c r="P85"/>
  <c r="L14"/>
  <c r="L85"/>
  <c r="Q12"/>
  <c r="G18"/>
  <c r="B75"/>
  <c r="B33"/>
  <c r="K6"/>
  <c r="H16"/>
  <c r="K51"/>
  <c r="Q52"/>
  <c r="J48"/>
  <c r="P7"/>
  <c r="G77"/>
  <c r="O21"/>
  <c r="K74"/>
  <c r="P23"/>
  <c r="N17"/>
  <c r="B70"/>
  <c r="J42"/>
  <c r="Q43"/>
  <c r="G8"/>
  <c r="K83"/>
  <c r="G60"/>
  <c r="G38"/>
  <c r="J71"/>
  <c r="P12"/>
  <c r="O35"/>
  <c r="P83"/>
  <c r="Q38"/>
  <c r="N72"/>
  <c r="J27"/>
  <c r="H98"/>
  <c r="P6"/>
  <c r="L23"/>
  <c r="Q10"/>
  <c r="P45"/>
  <c r="J57"/>
  <c r="H86"/>
  <c r="O68"/>
  <c r="O43"/>
  <c r="Q20"/>
  <c r="G5"/>
  <c r="J17"/>
  <c r="H51"/>
  <c r="G24"/>
  <c r="P92"/>
  <c r="J24"/>
  <c r="I82"/>
  <c r="Q30"/>
  <c r="I53"/>
  <c r="I90"/>
  <c r="N42"/>
  <c r="K92"/>
  <c r="Q5"/>
  <c r="P39"/>
  <c r="I23"/>
  <c r="L36"/>
  <c r="Q24"/>
  <c r="K44"/>
  <c r="N7"/>
  <c r="P5"/>
  <c r="H29"/>
  <c r="L70"/>
  <c r="L94"/>
  <c r="K13"/>
  <c r="H90"/>
  <c r="N33"/>
  <c r="J43"/>
  <c r="H2"/>
  <c r="P56"/>
  <c r="J30"/>
  <c r="N83"/>
  <c r="I5"/>
  <c r="B9"/>
  <c r="I42"/>
  <c r="B22"/>
  <c r="I74"/>
  <c r="J36"/>
  <c r="L96"/>
  <c r="H96"/>
  <c r="P48"/>
  <c r="L18"/>
  <c r="H61"/>
  <c r="Q17"/>
  <c r="B17"/>
  <c r="O52"/>
  <c r="P8"/>
  <c r="I49"/>
  <c r="I37"/>
  <c r="O91"/>
  <c r="P34"/>
  <c r="H3"/>
  <c r="L63"/>
  <c r="O87"/>
  <c r="O67"/>
  <c r="I95"/>
  <c r="K50"/>
  <c r="G57"/>
  <c r="B94"/>
  <c r="J97"/>
  <c r="P57"/>
  <c r="G45"/>
  <c r="L10"/>
  <c r="I81"/>
  <c r="H36"/>
  <c r="J96"/>
  <c r="J74"/>
  <c r="N16"/>
  <c r="K67"/>
  <c r="O22"/>
  <c r="B64"/>
  <c r="J12"/>
  <c r="O64"/>
  <c r="J55"/>
  <c r="L58"/>
  <c r="P38"/>
  <c r="J58"/>
  <c r="H76"/>
  <c r="I7"/>
  <c r="G44"/>
  <c r="J50"/>
  <c r="P59"/>
  <c r="P84"/>
  <c r="F1"/>
  <c r="P20"/>
  <c r="G53"/>
  <c r="G10"/>
  <c r="N36"/>
  <c r="H53"/>
  <c r="K11"/>
  <c r="N81"/>
  <c r="P16"/>
  <c r="P97"/>
  <c r="L52"/>
  <c r="J83"/>
  <c r="O51"/>
  <c r="O23"/>
  <c r="G58"/>
  <c r="K29"/>
  <c r="H75"/>
  <c r="J8"/>
  <c r="L33"/>
  <c r="B46"/>
  <c r="Q36"/>
  <c r="G41"/>
  <c r="H15"/>
  <c r="Q46"/>
  <c r="I71"/>
  <c r="I61"/>
  <c r="G86"/>
  <c r="B39"/>
  <c r="N97"/>
  <c r="H87"/>
  <c r="J69"/>
  <c r="K15"/>
  <c r="G12"/>
  <c r="H82"/>
  <c r="N93"/>
  <c r="J85"/>
  <c r="I50"/>
  <c r="L61"/>
  <c r="G27"/>
  <c r="L74"/>
  <c r="B98"/>
  <c r="I12"/>
  <c r="O58"/>
  <c r="J31"/>
  <c r="G31"/>
  <c r="P53"/>
  <c r="I43"/>
  <c r="P26"/>
  <c r="G83"/>
  <c r="L11"/>
  <c r="O18"/>
  <c r="P69"/>
  <c r="L17"/>
  <c r="J41"/>
  <c r="L22"/>
  <c r="J7"/>
  <c r="B69"/>
  <c r="B2"/>
  <c r="G42"/>
  <c r="I96"/>
  <c r="B19"/>
  <c r="L31"/>
  <c r="G22"/>
  <c r="O62"/>
  <c r="L66"/>
  <c r="H66"/>
  <c r="K32"/>
  <c r="K19"/>
  <c r="L49"/>
  <c r="N46"/>
  <c r="G93"/>
  <c r="G16"/>
  <c r="N70"/>
  <c r="J90"/>
  <c r="P14"/>
  <c r="G87"/>
  <c r="P77"/>
  <c r="I89"/>
  <c r="G7"/>
  <c r="L55"/>
  <c r="O47"/>
  <c r="N94"/>
  <c r="I8"/>
  <c r="P37"/>
  <c r="N57"/>
  <c r="P4"/>
  <c r="P88"/>
  <c r="L47"/>
  <c r="I94"/>
  <c r="G37"/>
  <c r="Q31"/>
  <c r="L19"/>
  <c r="K3"/>
  <c r="J29"/>
  <c r="L6"/>
  <c r="B86"/>
  <c r="H52"/>
  <c r="L53"/>
  <c r="H41"/>
  <c r="O97"/>
  <c r="P41"/>
  <c r="Q91"/>
  <c r="H45"/>
  <c r="Q55"/>
  <c r="J75"/>
  <c r="L16"/>
  <c r="I21"/>
  <c r="J33"/>
  <c r="I40"/>
  <c r="K73"/>
  <c r="K85"/>
  <c r="B4"/>
  <c r="K23"/>
  <c r="I10"/>
  <c r="J32"/>
  <c r="H32"/>
  <c r="O86"/>
  <c r="N21"/>
  <c r="P94"/>
  <c r="J54"/>
  <c r="B13"/>
  <c r="B21"/>
  <c r="N71"/>
  <c r="O54"/>
  <c r="J61"/>
  <c r="G79"/>
  <c r="I36"/>
  <c r="K5"/>
  <c r="N38"/>
  <c r="B43"/>
  <c r="B45"/>
  <c r="N84"/>
  <c r="I73"/>
  <c r="Q41"/>
  <c r="J88"/>
  <c r="N14"/>
  <c r="K40"/>
  <c r="B85"/>
  <c r="K39"/>
  <c r="B29"/>
  <c r="P54"/>
  <c r="P79"/>
  <c r="B37"/>
  <c r="B12"/>
  <c r="O17"/>
  <c r="I93"/>
  <c r="P70"/>
  <c r="O41"/>
  <c r="Q61"/>
  <c r="J46"/>
  <c r="J37"/>
  <c r="B51"/>
  <c r="H6"/>
  <c r="I11"/>
  <c r="I34"/>
  <c r="I92"/>
  <c r="G20"/>
  <c r="B52"/>
  <c r="G35"/>
  <c r="I91"/>
  <c r="H95"/>
  <c r="K27"/>
  <c r="K79"/>
  <c r="G78"/>
  <c r="G30"/>
  <c r="O9"/>
  <c r="B40"/>
  <c r="L8"/>
  <c r="J51"/>
  <c r="H38"/>
  <c r="H25"/>
  <c r="E1"/>
  <c r="N15"/>
  <c r="K9"/>
  <c r="Q32"/>
  <c r="K82"/>
  <c r="N3"/>
  <c r="I16"/>
  <c r="O83"/>
  <c r="L20"/>
  <c r="P10"/>
  <c r="H80"/>
  <c r="B30"/>
  <c r="P87"/>
  <c r="J21"/>
  <c r="I32"/>
  <c r="B38"/>
  <c r="P13"/>
  <c r="P67"/>
  <c r="N76"/>
  <c r="I26"/>
  <c r="O53"/>
  <c r="I64"/>
  <c r="G52"/>
  <c r="N25"/>
  <c r="J87"/>
  <c r="H71"/>
  <c r="H92"/>
  <c r="N77"/>
  <c r="B15"/>
  <c r="K98"/>
  <c r="Q80"/>
  <c r="B6"/>
  <c r="N47"/>
  <c r="B56"/>
  <c r="K91"/>
  <c r="P55"/>
  <c r="N74"/>
  <c r="P29"/>
  <c r="J11"/>
  <c r="K31"/>
  <c r="O70"/>
  <c r="K14"/>
  <c r="L30"/>
  <c r="B31"/>
  <c r="Q66"/>
  <c r="O42"/>
  <c r="Q65"/>
  <c r="Q8"/>
  <c r="H13"/>
  <c r="H22"/>
  <c r="O56"/>
  <c r="J6"/>
  <c r="B82"/>
  <c r="B65"/>
  <c r="B26"/>
  <c r="K64"/>
  <c r="J53"/>
  <c r="I39"/>
  <c r="J39"/>
  <c r="B60"/>
  <c r="L21"/>
  <c r="G65"/>
  <c r="N79"/>
  <c r="Q21"/>
  <c r="N37"/>
  <c r="J10"/>
  <c r="H78"/>
  <c r="O59"/>
  <c r="O98"/>
  <c r="Q57"/>
  <c r="O36"/>
  <c r="H34"/>
  <c r="I85"/>
  <c r="B16"/>
  <c r="I68"/>
  <c r="O89"/>
  <c r="I59"/>
  <c r="G81"/>
  <c r="H60"/>
  <c r="O3"/>
  <c r="Q70"/>
  <c r="K24"/>
  <c r="I22"/>
  <c r="Q28"/>
  <c r="P15"/>
  <c r="I31"/>
  <c r="K18"/>
  <c r="J34"/>
  <c r="H40"/>
  <c r="J92"/>
  <c r="H83"/>
  <c r="Q75"/>
  <c r="B23"/>
  <c r="P25"/>
  <c r="G90"/>
  <c r="L71"/>
  <c r="P76"/>
  <c r="P52"/>
  <c r="G40"/>
  <c r="G55"/>
  <c r="G23"/>
  <c r="H57"/>
  <c r="H26"/>
  <c r="I75"/>
  <c r="P78"/>
  <c r="O90"/>
  <c r="L86"/>
  <c r="H88"/>
  <c r="H77"/>
  <c r="J18"/>
  <c r="P73"/>
  <c r="H79"/>
  <c r="G98"/>
  <c r="H7"/>
  <c r="H42"/>
  <c r="P65"/>
  <c r="L95"/>
  <c r="B11"/>
  <c r="H27"/>
  <c r="H44"/>
  <c r="J95"/>
  <c r="K38"/>
  <c r="Q73"/>
  <c r="P72"/>
  <c r="O32"/>
  <c r="G33"/>
  <c r="G43"/>
  <c r="N52"/>
  <c r="J52"/>
  <c r="O28"/>
  <c r="L13"/>
  <c r="O69"/>
  <c r="I54"/>
  <c r="G39"/>
  <c r="H12"/>
  <c r="Q89"/>
  <c r="P64"/>
  <c r="I70"/>
  <c r="Q16"/>
  <c r="B53"/>
  <c r="O19"/>
  <c r="P30"/>
  <c r="J82"/>
  <c r="O7"/>
  <c r="B32"/>
  <c r="B83"/>
  <c r="J35"/>
  <c r="I58"/>
  <c r="K80"/>
  <c r="I17"/>
  <c r="N30"/>
  <c r="H39"/>
  <c r="L76"/>
  <c r="Q63"/>
  <c r="Q95"/>
  <c r="P28"/>
  <c r="G73"/>
  <c r="J20"/>
  <c r="G94"/>
  <c r="G54"/>
  <c r="B44"/>
  <c r="O63"/>
  <c r="P90"/>
  <c r="J47"/>
  <c r="N13"/>
  <c r="I67"/>
  <c r="L54"/>
  <c r="B14"/>
  <c r="O40"/>
  <c r="I66"/>
  <c r="O16"/>
  <c r="K37"/>
  <c r="N29"/>
  <c r="G61"/>
  <c r="O24"/>
  <c r="B95"/>
  <c r="H59"/>
  <c r="O13"/>
  <c r="P89"/>
  <c r="B24"/>
  <c r="L77"/>
  <c r="K33"/>
  <c r="H48"/>
  <c r="L62"/>
  <c r="I35"/>
  <c r="H24"/>
  <c r="N63"/>
  <c r="O92"/>
  <c r="P75"/>
  <c r="L78"/>
  <c r="B42"/>
  <c r="B50"/>
  <c r="H94"/>
  <c r="B8"/>
  <c r="O57"/>
  <c r="J76"/>
  <c r="Q96"/>
  <c r="O77"/>
  <c r="I65"/>
  <c r="K12"/>
  <c r="P19"/>
  <c r="I60"/>
  <c r="N4"/>
  <c r="I46"/>
  <c r="L97"/>
  <c r="B5"/>
  <c r="H17"/>
  <c r="J26"/>
  <c r="K45"/>
  <c r="K88"/>
  <c r="K90"/>
  <c r="G14"/>
  <c r="H50"/>
  <c r="P27"/>
  <c r="O60"/>
  <c r="Q76"/>
  <c r="I63"/>
  <c r="L73"/>
  <c r="Q25"/>
  <c r="G82"/>
  <c r="K35"/>
  <c r="G70"/>
  <c r="P74"/>
  <c r="H93"/>
  <c r="Q37"/>
  <c r="Q83"/>
  <c r="P58"/>
  <c r="K48"/>
  <c r="Q92"/>
  <c r="Q82"/>
  <c r="N68"/>
  <c r="K96"/>
  <c r="N32"/>
  <c r="N49"/>
  <c r="L39"/>
  <c r="N53"/>
  <c r="I27"/>
  <c r="O38"/>
  <c r="J93"/>
  <c r="Q56"/>
  <c r="P98"/>
  <c r="Q26"/>
  <c r="I47"/>
  <c r="I44"/>
  <c r="J62"/>
  <c r="C1"/>
  <c r="Q67"/>
  <c r="J5"/>
  <c r="J65"/>
  <c r="H31"/>
  <c r="B49"/>
  <c r="N64"/>
  <c r="N96"/>
  <c r="G36"/>
  <c r="Q45"/>
  <c r="L87"/>
  <c r="O45"/>
  <c r="B73"/>
  <c r="O39"/>
  <c r="I18"/>
  <c r="K61"/>
  <c r="N80"/>
  <c r="L46"/>
  <c r="K84"/>
  <c r="B93"/>
  <c r="J4"/>
  <c r="G72"/>
  <c r="J77"/>
  <c r="K78"/>
  <c r="K71"/>
  <c r="P95"/>
  <c r="P91"/>
  <c r="P66"/>
  <c r="N27"/>
  <c r="O84"/>
  <c r="P63"/>
  <c r="Q4"/>
  <c r="K8"/>
  <c r="B81"/>
  <c r="Q88"/>
  <c r="J28"/>
  <c r="O20"/>
  <c r="P43"/>
  <c r="I98"/>
  <c r="L12"/>
  <c r="I28"/>
  <c r="Q48"/>
  <c r="P32"/>
  <c r="I4"/>
  <c r="B57"/>
  <c r="N44"/>
  <c r="H74"/>
  <c r="G66"/>
  <c r="L43"/>
  <c r="I30"/>
  <c r="O93"/>
  <c r="L45"/>
  <c r="O74"/>
  <c r="G67"/>
  <c r="I80"/>
  <c r="J14"/>
  <c r="K28"/>
  <c r="G89"/>
  <c r="O29"/>
  <c r="L9"/>
  <c r="Q86"/>
  <c r="Q64"/>
  <c r="N55"/>
  <c r="B71"/>
  <c r="P81"/>
  <c r="K54"/>
  <c r="I72"/>
  <c r="K17"/>
  <c r="O46"/>
  <c r="L35"/>
  <c r="H43"/>
  <c r="N65"/>
  <c r="J78"/>
  <c r="O33"/>
  <c r="B3"/>
  <c r="N66"/>
  <c r="Q19"/>
  <c r="H30"/>
  <c r="Q74"/>
  <c r="G17"/>
  <c r="B59"/>
  <c r="B7"/>
  <c r="I29"/>
  <c r="O31"/>
  <c r="G59"/>
  <c r="Q50"/>
  <c r="K81"/>
  <c r="Q69"/>
  <c r="N12"/>
  <c r="H46"/>
  <c r="J49"/>
  <c r="L25"/>
  <c r="K97"/>
  <c r="O76"/>
  <c r="Q22"/>
  <c r="G32"/>
  <c r="I33"/>
  <c r="B72"/>
  <c r="L4"/>
  <c r="L84"/>
  <c r="J38"/>
  <c r="P71"/>
  <c r="B79"/>
  <c r="L26"/>
  <c r="B25"/>
  <c r="N43"/>
  <c r="P42"/>
  <c r="O8"/>
  <c r="B36"/>
  <c r="H14"/>
  <c r="P31"/>
  <c r="H84"/>
  <c r="K53"/>
  <c r="B10"/>
  <c r="Q59"/>
  <c r="K69"/>
  <c r="Q81"/>
  <c r="I3"/>
  <c r="K77"/>
  <c r="H9"/>
  <c r="H5"/>
  <c r="L51"/>
  <c r="P44"/>
  <c r="G46"/>
  <c r="P96"/>
  <c r="B41"/>
  <c r="B80"/>
  <c r="J59"/>
  <c r="N89"/>
  <c r="K63"/>
  <c r="G26"/>
  <c r="H28"/>
  <c r="G2"/>
  <c r="G4"/>
  <c r="N18"/>
  <c r="G11"/>
  <c r="O96"/>
  <c r="G97"/>
  <c r="H8"/>
  <c r="L7"/>
  <c r="K16"/>
  <c r="K89"/>
  <c r="G84"/>
  <c r="I24"/>
  <c r="O66"/>
  <c r="O15"/>
  <c r="B92"/>
  <c r="G9"/>
  <c r="O71"/>
  <c r="J64"/>
  <c r="L57"/>
  <c r="Q78"/>
  <c r="J94"/>
  <c r="J84"/>
  <c r="P33"/>
  <c r="N22"/>
  <c r="B54"/>
  <c r="G96"/>
  <c r="P17"/>
  <c r="O82"/>
  <c r="K58"/>
  <c r="L68"/>
  <c r="P24"/>
  <c r="Q77"/>
  <c r="L65"/>
  <c r="J66"/>
  <c r="K36"/>
  <c r="B88"/>
  <c r="B76"/>
  <c r="B68"/>
  <c r="I86"/>
  <c r="G29"/>
  <c r="K34"/>
  <c r="B34"/>
  <c r="Q39"/>
  <c r="Q53"/>
  <c r="O55"/>
  <c r="L75"/>
  <c r="I84"/>
  <c r="K56"/>
  <c r="N19"/>
  <c r="Q13"/>
  <c r="J19"/>
  <c r="O65"/>
  <c r="N69"/>
  <c r="Q18"/>
  <c r="P47"/>
  <c r="Q85"/>
  <c r="Q40"/>
  <c r="N59"/>
  <c r="H21"/>
  <c r="P82"/>
  <c r="L37"/>
  <c r="N34"/>
  <c r="O79"/>
  <c r="G95"/>
  <c r="L38"/>
  <c r="G62"/>
  <c r="O75"/>
  <c r="J56"/>
  <c r="B74"/>
  <c r="H72"/>
  <c r="I45"/>
  <c r="B58"/>
  <c r="J86"/>
  <c r="H49"/>
  <c r="I77"/>
  <c r="B48"/>
  <c r="J45"/>
  <c r="K47"/>
  <c r="J60"/>
  <c r="H73"/>
  <c r="Q23"/>
  <c r="K52"/>
  <c r="G63"/>
  <c r="L92"/>
  <c r="J72"/>
  <c r="I76"/>
  <c r="I87"/>
  <c r="Q58"/>
  <c r="J22"/>
  <c r="G15"/>
  <c r="K65"/>
  <c r="H54"/>
  <c r="I55"/>
  <c r="Q54"/>
  <c r="N86"/>
  <c r="N60"/>
  <c r="P68"/>
  <c r="L67"/>
  <c r="Q35"/>
  <c r="P93"/>
  <c r="Q51"/>
  <c r="K95"/>
  <c r="N51"/>
  <c r="N26"/>
  <c r="J25"/>
  <c r="J79"/>
  <c r="L79"/>
  <c r="I88"/>
  <c r="N91"/>
  <c r="H65"/>
  <c r="D1"/>
  <c r="H70"/>
  <c r="N8"/>
  <c r="G25"/>
  <c r="N11"/>
  <c r="B91"/>
  <c r="O6"/>
  <c r="G91"/>
  <c r="J68"/>
  <c r="O72"/>
  <c r="Q3"/>
  <c r="Q29"/>
  <c r="G50"/>
  <c r="H63"/>
  <c r="B55"/>
  <c r="O12"/>
  <c r="J80"/>
  <c r="K60"/>
  <c r="K93"/>
  <c r="N58"/>
  <c r="Q98"/>
  <c r="L80"/>
  <c r="G74"/>
  <c r="N9"/>
  <c r="O11"/>
  <c r="K41"/>
  <c r="G13"/>
  <c r="O48"/>
  <c r="P50"/>
  <c r="H11"/>
  <c r="I97"/>
  <c r="N20"/>
  <c r="O61"/>
  <c r="O94"/>
  <c r="I62"/>
  <c r="I83"/>
  <c r="R34" l="1"/>
  <c r="C57"/>
  <c r="D57"/>
  <c r="E57"/>
  <c r="F57"/>
  <c r="M4"/>
  <c r="M83"/>
  <c r="M80"/>
  <c r="R59"/>
  <c r="M28"/>
  <c r="M62"/>
  <c r="R9"/>
  <c r="M98"/>
  <c r="D10"/>
  <c r="C10"/>
  <c r="E10"/>
  <c r="F10"/>
  <c r="R69"/>
  <c r="R58"/>
  <c r="F81"/>
  <c r="C81"/>
  <c r="D81"/>
  <c r="E81"/>
  <c r="D33"/>
  <c r="C33"/>
  <c r="F33"/>
  <c r="E33"/>
  <c r="E75"/>
  <c r="D75"/>
  <c r="F75"/>
  <c r="C75"/>
  <c r="R19"/>
  <c r="D5"/>
  <c r="C5"/>
  <c r="E5"/>
  <c r="F5"/>
  <c r="R20"/>
  <c r="M46"/>
  <c r="M84"/>
  <c r="R4"/>
  <c r="D55"/>
  <c r="F55"/>
  <c r="C55"/>
  <c r="E55"/>
  <c r="M60"/>
  <c r="M30"/>
  <c r="R27"/>
  <c r="M65"/>
  <c r="R62"/>
  <c r="M36"/>
  <c r="M97"/>
  <c r="E8"/>
  <c r="D8"/>
  <c r="F8"/>
  <c r="C8"/>
  <c r="F20"/>
  <c r="C20"/>
  <c r="E20"/>
  <c r="D20"/>
  <c r="R71"/>
  <c r="D21"/>
  <c r="C21"/>
  <c r="E21"/>
  <c r="F21"/>
  <c r="D50"/>
  <c r="F50"/>
  <c r="C50"/>
  <c r="E50"/>
  <c r="C13"/>
  <c r="E13"/>
  <c r="F13"/>
  <c r="D13"/>
  <c r="E42"/>
  <c r="F42"/>
  <c r="C42"/>
  <c r="D42"/>
  <c r="Q99"/>
  <c r="C90"/>
  <c r="E90"/>
  <c r="F90"/>
  <c r="D90"/>
  <c r="R21"/>
  <c r="D34"/>
  <c r="F34"/>
  <c r="E34"/>
  <c r="C34"/>
  <c r="R63"/>
  <c r="R23"/>
  <c r="M35"/>
  <c r="G99"/>
  <c r="M10"/>
  <c r="R75"/>
  <c r="E4"/>
  <c r="F4"/>
  <c r="C4"/>
  <c r="D4"/>
  <c r="E36"/>
  <c r="D36"/>
  <c r="F36"/>
  <c r="C36"/>
  <c r="D24"/>
  <c r="E24"/>
  <c r="F24"/>
  <c r="C24"/>
  <c r="M40"/>
  <c r="M21"/>
  <c r="E95"/>
  <c r="D95"/>
  <c r="F95"/>
  <c r="C95"/>
  <c r="M86"/>
  <c r="E87"/>
  <c r="F87"/>
  <c r="C87"/>
  <c r="D87"/>
  <c r="R29"/>
  <c r="C68"/>
  <c r="F68"/>
  <c r="E68"/>
  <c r="D68"/>
  <c r="R39"/>
  <c r="E91"/>
  <c r="C91"/>
  <c r="F91"/>
  <c r="D91"/>
  <c r="R61"/>
  <c r="M66"/>
  <c r="C14"/>
  <c r="F14"/>
  <c r="E14"/>
  <c r="D14"/>
  <c r="D76"/>
  <c r="E76"/>
  <c r="C76"/>
  <c r="F76"/>
  <c r="R11"/>
  <c r="C86"/>
  <c r="D86"/>
  <c r="E86"/>
  <c r="F86"/>
  <c r="M67"/>
  <c r="D93"/>
  <c r="E93"/>
  <c r="C93"/>
  <c r="F93"/>
  <c r="R13"/>
  <c r="R43"/>
  <c r="F88"/>
  <c r="C88"/>
  <c r="D88"/>
  <c r="E88"/>
  <c r="K99"/>
  <c r="F44"/>
  <c r="E44"/>
  <c r="D44"/>
  <c r="C44"/>
  <c r="R44"/>
  <c r="M41"/>
  <c r="M94"/>
  <c r="R8"/>
  <c r="E25"/>
  <c r="D25"/>
  <c r="C25"/>
  <c r="F25"/>
  <c r="M69"/>
  <c r="R57"/>
  <c r="R80"/>
  <c r="M8"/>
  <c r="R94"/>
  <c r="R67"/>
  <c r="R30"/>
  <c r="M17"/>
  <c r="F79"/>
  <c r="D79"/>
  <c r="C79"/>
  <c r="E79"/>
  <c r="M89"/>
  <c r="M58"/>
  <c r="D83"/>
  <c r="F83"/>
  <c r="C83"/>
  <c r="E83"/>
  <c r="M18"/>
  <c r="D32"/>
  <c r="E32"/>
  <c r="F32"/>
  <c r="C32"/>
  <c r="M15"/>
  <c r="R70"/>
  <c r="R91"/>
  <c r="R82"/>
  <c r="R46"/>
  <c r="D53"/>
  <c r="F53"/>
  <c r="E53"/>
  <c r="C53"/>
  <c r="F61"/>
  <c r="E61"/>
  <c r="D61"/>
  <c r="C61"/>
  <c r="M88"/>
  <c r="E77"/>
  <c r="D77"/>
  <c r="C77"/>
  <c r="F77"/>
  <c r="M70"/>
  <c r="D73"/>
  <c r="C73"/>
  <c r="E73"/>
  <c r="F73"/>
  <c r="M54"/>
  <c r="M25"/>
  <c r="E19"/>
  <c r="C19"/>
  <c r="D19"/>
  <c r="F19"/>
  <c r="R73"/>
  <c r="M96"/>
  <c r="M6"/>
  <c r="E72"/>
  <c r="F72"/>
  <c r="C72"/>
  <c r="D72"/>
  <c r="R10"/>
  <c r="R52"/>
  <c r="R40"/>
  <c r="F69"/>
  <c r="D69"/>
  <c r="E69"/>
  <c r="C69"/>
  <c r="M56"/>
  <c r="M33"/>
  <c r="M9"/>
  <c r="R26"/>
  <c r="R24"/>
  <c r="R90"/>
  <c r="F54"/>
  <c r="D54"/>
  <c r="C54"/>
  <c r="E54"/>
  <c r="P99"/>
  <c r="R51"/>
  <c r="D89"/>
  <c r="F89"/>
  <c r="E89"/>
  <c r="C89"/>
  <c r="F11"/>
  <c r="C11"/>
  <c r="E11"/>
  <c r="D11"/>
  <c r="R96"/>
  <c r="M43"/>
  <c r="R22"/>
  <c r="R64"/>
  <c r="R88"/>
  <c r="M13"/>
  <c r="M12"/>
  <c r="F98"/>
  <c r="E98"/>
  <c r="D98"/>
  <c r="C98"/>
  <c r="M79"/>
  <c r="F49"/>
  <c r="C49"/>
  <c r="E49"/>
  <c r="D49"/>
  <c r="R50"/>
  <c r="M50"/>
  <c r="R93"/>
  <c r="J99"/>
  <c r="M75"/>
  <c r="R48"/>
  <c r="R5"/>
  <c r="R97"/>
  <c r="D39"/>
  <c r="C39"/>
  <c r="E39"/>
  <c r="F39"/>
  <c r="M61"/>
  <c r="M71"/>
  <c r="E47"/>
  <c r="C47"/>
  <c r="D47"/>
  <c r="F47"/>
  <c r="D23"/>
  <c r="F23"/>
  <c r="E23"/>
  <c r="C23"/>
  <c r="R12"/>
  <c r="R60"/>
  <c r="E46"/>
  <c r="C46"/>
  <c r="D46"/>
  <c r="F46"/>
  <c r="R87"/>
  <c r="R85"/>
  <c r="C78"/>
  <c r="F78"/>
  <c r="D78"/>
  <c r="E78"/>
  <c r="R86"/>
  <c r="M48"/>
  <c r="M31"/>
  <c r="M19"/>
  <c r="M78"/>
  <c r="M22"/>
  <c r="M44"/>
  <c r="M52"/>
  <c r="O99"/>
  <c r="D92"/>
  <c r="C92"/>
  <c r="F92"/>
  <c r="E92"/>
  <c r="C35"/>
  <c r="E35"/>
  <c r="F35"/>
  <c r="D35"/>
  <c r="M55"/>
  <c r="R81"/>
  <c r="M47"/>
  <c r="F84"/>
  <c r="D84"/>
  <c r="E84"/>
  <c r="C84"/>
  <c r="M59"/>
  <c r="R41"/>
  <c r="R36"/>
  <c r="M68"/>
  <c r="C16"/>
  <c r="F16"/>
  <c r="D16"/>
  <c r="E16"/>
  <c r="M85"/>
  <c r="M20"/>
  <c r="M38"/>
  <c r="M29"/>
  <c r="R95"/>
  <c r="M24"/>
  <c r="M51"/>
  <c r="M7"/>
  <c r="R37"/>
  <c r="E7"/>
  <c r="D7"/>
  <c r="C7"/>
  <c r="F7"/>
  <c r="L99"/>
  <c r="R79"/>
  <c r="M57"/>
  <c r="F59"/>
  <c r="E59"/>
  <c r="C59"/>
  <c r="D59"/>
  <c r="D60"/>
  <c r="F60"/>
  <c r="E60"/>
  <c r="C60"/>
  <c r="C64"/>
  <c r="F64"/>
  <c r="E64"/>
  <c r="D64"/>
  <c r="M39"/>
  <c r="R16"/>
  <c r="D26"/>
  <c r="F26"/>
  <c r="E26"/>
  <c r="C26"/>
  <c r="M87"/>
  <c r="D65"/>
  <c r="F65"/>
  <c r="E65"/>
  <c r="C65"/>
  <c r="M27"/>
  <c r="D82"/>
  <c r="C82"/>
  <c r="F82"/>
  <c r="E82"/>
  <c r="M81"/>
  <c r="M76"/>
  <c r="R53"/>
  <c r="E94"/>
  <c r="D94"/>
  <c r="F94"/>
  <c r="C94"/>
  <c r="F31"/>
  <c r="E31"/>
  <c r="C31"/>
  <c r="D31"/>
  <c r="R35"/>
  <c r="M95"/>
  <c r="R54"/>
  <c r="R49"/>
  <c r="R66"/>
  <c r="H99"/>
  <c r="R32"/>
  <c r="R74"/>
  <c r="E3"/>
  <c r="B99"/>
  <c r="D3"/>
  <c r="F3"/>
  <c r="C3"/>
  <c r="M37"/>
  <c r="M49"/>
  <c r="D27"/>
  <c r="E27"/>
  <c r="F27"/>
  <c r="C27"/>
  <c r="F56"/>
  <c r="D56"/>
  <c r="E56"/>
  <c r="C56"/>
  <c r="E62"/>
  <c r="C62"/>
  <c r="F62"/>
  <c r="D62"/>
  <c r="R47"/>
  <c r="D17"/>
  <c r="C17"/>
  <c r="E17"/>
  <c r="F17"/>
  <c r="F6"/>
  <c r="E6"/>
  <c r="D6"/>
  <c r="C6"/>
  <c r="R18"/>
  <c r="F63"/>
  <c r="C63"/>
  <c r="D63"/>
  <c r="E63"/>
  <c r="R68"/>
  <c r="C15"/>
  <c r="E15"/>
  <c r="F15"/>
  <c r="D15"/>
  <c r="F18"/>
  <c r="C18"/>
  <c r="D18"/>
  <c r="E18"/>
  <c r="R77"/>
  <c r="R65"/>
  <c r="M74"/>
  <c r="R25"/>
  <c r="R92"/>
  <c r="F22"/>
  <c r="D22"/>
  <c r="C22"/>
  <c r="E22"/>
  <c r="M42"/>
  <c r="M64"/>
  <c r="R56"/>
  <c r="F9"/>
  <c r="E9"/>
  <c r="D9"/>
  <c r="C9"/>
  <c r="M5"/>
  <c r="M26"/>
  <c r="E97"/>
  <c r="C97"/>
  <c r="D97"/>
  <c r="F97"/>
  <c r="R83"/>
  <c r="R76"/>
  <c r="R45"/>
  <c r="C38"/>
  <c r="E38"/>
  <c r="D38"/>
  <c r="F38"/>
  <c r="M32"/>
  <c r="R33"/>
  <c r="E66"/>
  <c r="F66"/>
  <c r="D66"/>
  <c r="C66"/>
  <c r="E30"/>
  <c r="D30"/>
  <c r="C30"/>
  <c r="F30"/>
  <c r="D48"/>
  <c r="F48"/>
  <c r="C48"/>
  <c r="E48"/>
  <c r="R89"/>
  <c r="R28"/>
  <c r="R7"/>
  <c r="M16"/>
  <c r="M77"/>
  <c r="N99"/>
  <c r="R3"/>
  <c r="E67"/>
  <c r="F67"/>
  <c r="D67"/>
  <c r="C67"/>
  <c r="M72"/>
  <c r="M23"/>
  <c r="R15"/>
  <c r="F80"/>
  <c r="E80"/>
  <c r="D80"/>
  <c r="C80"/>
  <c r="R42"/>
  <c r="M90"/>
  <c r="M53"/>
  <c r="D40"/>
  <c r="C40"/>
  <c r="F40"/>
  <c r="E40"/>
  <c r="F41"/>
  <c r="D41"/>
  <c r="C41"/>
  <c r="E41"/>
  <c r="M82"/>
  <c r="C58"/>
  <c r="D58"/>
  <c r="F58"/>
  <c r="E58"/>
  <c r="D71"/>
  <c r="C71"/>
  <c r="E71"/>
  <c r="F71"/>
  <c r="M45"/>
  <c r="R78"/>
  <c r="M91"/>
  <c r="R55"/>
  <c r="C52"/>
  <c r="F52"/>
  <c r="D52"/>
  <c r="E52"/>
  <c r="M92"/>
  <c r="M34"/>
  <c r="M11"/>
  <c r="F74"/>
  <c r="C74"/>
  <c r="D74"/>
  <c r="E74"/>
  <c r="F51"/>
  <c r="E51"/>
  <c r="C51"/>
  <c r="D51"/>
  <c r="R31"/>
  <c r="R6"/>
  <c r="R72"/>
  <c r="M93"/>
  <c r="M63"/>
  <c r="E96"/>
  <c r="C96"/>
  <c r="F96"/>
  <c r="D96"/>
  <c r="E12"/>
  <c r="C12"/>
  <c r="F12"/>
  <c r="D12"/>
  <c r="R98"/>
  <c r="C37"/>
  <c r="E37"/>
  <c r="F37"/>
  <c r="D37"/>
  <c r="F29"/>
  <c r="E29"/>
  <c r="C29"/>
  <c r="D29"/>
  <c r="D85"/>
  <c r="E85"/>
  <c r="C85"/>
  <c r="F85"/>
  <c r="C70"/>
  <c r="D70"/>
  <c r="F70"/>
  <c r="E70"/>
  <c r="R14"/>
  <c r="R17"/>
  <c r="I99"/>
  <c r="M3"/>
  <c r="M14"/>
  <c r="M73"/>
  <c r="C28"/>
  <c r="F28"/>
  <c r="D28"/>
  <c r="E28"/>
  <c r="R84"/>
  <c r="F45"/>
  <c r="D45"/>
  <c r="E45"/>
  <c r="C45"/>
  <c r="E43"/>
  <c r="F43"/>
  <c r="D43"/>
  <c r="C43"/>
  <c r="R38"/>
  <c r="T17" i="73"/>
  <c r="S18"/>
  <c r="D18" i="28" s="1"/>
  <c r="R18" i="73"/>
  <c r="D18" i="29" s="1"/>
  <c r="P18" i="73"/>
  <c r="D18" i="24" s="1"/>
  <c r="Q18" i="73"/>
  <c r="D18" i="26" s="1"/>
  <c r="K16" i="65"/>
  <c r="F16"/>
  <c r="M99" i="78" l="1"/>
  <c r="R99"/>
  <c r="C99"/>
  <c r="D99"/>
  <c r="F99"/>
  <c r="E9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M62" s="1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8" i="54" l="1"/>
  <c r="DC51"/>
  <c r="DC47"/>
  <c r="DC19"/>
  <c r="DC15"/>
  <c r="DB67"/>
  <c r="DB37"/>
  <c r="DB33"/>
  <c r="DB29"/>
  <c r="DB25"/>
  <c r="AY70"/>
  <c r="CA59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DI29" i="54"/>
  <c r="E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H5"/>
  <c r="D5" i="40" s="1"/>
  <c r="DG7" i="54"/>
  <c r="C7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G32" i="54"/>
  <c r="C32" i="40" s="1"/>
  <c r="DI32" i="54"/>
  <c r="E32" i="40" s="1"/>
  <c r="AR36" i="54"/>
  <c r="DF36" s="1"/>
  <c r="B36" i="40" s="1"/>
  <c r="DI36" i="54"/>
  <c r="E36" i="40" s="1"/>
  <c r="DJ36" i="54"/>
  <c r="F36" i="40" s="1"/>
  <c r="DG51" i="54"/>
  <c r="C51" i="40" s="1"/>
  <c r="BX54" i="54"/>
  <c r="DG62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42"/>
  <c r="DD34"/>
  <c r="DD33"/>
  <c r="CW46"/>
  <c r="CW16"/>
  <c r="CP38"/>
  <c r="CP91"/>
  <c r="CP83"/>
  <c r="CP35"/>
  <c r="CP30"/>
  <c r="CI26"/>
  <c r="CB30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G70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70" i="26" l="1"/>
  <c r="AE99" s="1"/>
  <c r="G54" i="40"/>
  <c r="AE17" i="29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<sst xmlns="http://schemas.openxmlformats.org/spreadsheetml/2006/main" count="9286" uniqueCount="585">
  <si>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</si>
  <si>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</si>
  <si>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</si>
  <si>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</si>
  <si>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</si>
  <si>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</si>
  <si>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</si>
  <si>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</si>
  <si>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</si>
  <si>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</si>
  <si>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</si>
  <si>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</si>
  <si>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</si>
  <si>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</si>
  <si>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</si>
  <si>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</si>
  <si>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</si>
  <si>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</si>
  <si>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</si>
  <si>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</si>
  <si>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</si>
  <si>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</si>
  <si>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</si>
  <si>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</si>
  <si>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</si>
  <si>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</si>
  <si>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</si>
  <si>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</si>
  <si>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</si>
  <si>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</si>
  <si>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</si>
  <si>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</si>
  <si>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</si>
  <si>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</si>
  <si>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</si>
  <si>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</si>
  <si>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</si>
  <si>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</si>
  <si>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</si>
  <si>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</si>
  <si>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</si>
  <si>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</si>
  <si>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</si>
  <si>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</si>
  <si>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</si>
  <si>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</si>
  <si>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</si>
  <si>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</si>
  <si>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</si>
  <si>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</si>
  <si>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</si>
  <si>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</si>
  <si>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</si>
  <si>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</si>
  <si>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</si>
  <si>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</si>
  <si>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</si>
  <si>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</si>
  <si>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</si>
  <si>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</si>
  <si>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</si>
  <si>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</si>
  <si>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</si>
  <si>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</si>
  <si>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</si>
  <si>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</si>
  <si>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</si>
  <si>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</si>
  <si>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</si>
  <si>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</si>
  <si>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</si>
  <si>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</si>
  <si>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</si>
  <si>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</si>
  <si>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</si>
  <si>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</si>
  <si>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</si>
  <si>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</si>
  <si>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</si>
  <si>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</si>
  <si>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</si>
  <si>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</si>
  <si>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</si>
  <si>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</si>
  <si>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</si>
  <si>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</si>
  <si>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</si>
  <si>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</si>
  <si>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</si>
  <si>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</si>
  <si>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</si>
  <si>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</si>
  <si>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</si>
  <si>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</si>
  <si>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</si>
  <si>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</si>
  <si>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</si>
  <si>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</si>
  <si>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</si>
  <si>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</si>
  <si>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</si>
  <si>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</si>
  <si>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</si>
  <si>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</si>
  <si>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</si>
  <si>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</si>
  <si>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</si>
  <si>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</si>
  <si>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</si>
  <si>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</si>
  <si>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</si>
  <si>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</si>
  <si>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</si>
  <si>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</si>
  <si>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</si>
  <si>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</si>
  <si>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</si>
  <si>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</si>
  <si>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</si>
  <si>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</si>
  <si>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</si>
  <si>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</si>
  <si>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</si>
  <si>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</si>
  <si>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</si>
  <si>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</si>
  <si>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</si>
  <si>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</si>
  <si>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</si>
  <si>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</si>
  <si>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</si>
  <si>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</si>
  <si>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</si>
  <si>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</si>
  <si>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</si>
  <si>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</si>
  <si>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</si>
  <si>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</si>
  <si>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</si>
  <si>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</si>
  <si>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</si>
  <si>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</si>
  <si>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</si>
  <si>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</si>
  <si>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</si>
  <si>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</si>
  <si>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</si>
  <si>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</si>
  <si>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</si>
  <si>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</si>
  <si>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</si>
  <si>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</si>
  <si>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</si>
  <si>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</si>
  <si>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</si>
  <si>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</si>
  <si>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</si>
  <si>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</si>
  <si>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</si>
  <si>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</si>
  <si>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</si>
  <si>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</si>
  <si>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</si>
  <si>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</si>
  <si>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</si>
  <si>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</si>
  <si>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</si>
  <si>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</si>
  <si>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</si>
  <si>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</si>
  <si>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</si>
  <si>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</si>
  <si>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</si>
  <si>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</si>
  <si>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</si>
  <si>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</si>
  <si>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</si>
  <si>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</si>
  <si>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</si>
  <si>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</si>
  <si>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</si>
  <si>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</si>
  <si>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</si>
  <si>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</si>
  <si>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</si>
  <si>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</si>
  <si>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</si>
  <si>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</si>
  <si>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</si>
  <si>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</si>
  <si>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</si>
  <si>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</si>
  <si>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</si>
  <si>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</si>
  <si>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</si>
  <si>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</si>
  <si>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</si>
  <si>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</si>
  <si>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</si>
  <si>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</si>
  <si>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</si>
  <si>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</si>
  <si>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</si>
  <si>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</si>
  <si>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</si>
  <si>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</si>
  <si>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</si>
  <si>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</si>
  <si>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</si>
  <si>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</si>
  <si>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</si>
  <si>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</si>
  <si>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</si>
  <si>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</si>
  <si>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</si>
  <si>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</si>
  <si>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</si>
  <si>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</si>
  <si>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</si>
  <si>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</si>
  <si>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</si>
  <si>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</si>
  <si>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</si>
  <si>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</si>
  <si>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</si>
  <si>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</si>
  <si>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</si>
  <si>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</si>
  <si>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</si>
  <si>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</si>
  <si>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</si>
  <si>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</si>
  <si>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</si>
  <si>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</si>
  <si>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</si>
  <si>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</si>
  <si>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</si>
  <si>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</si>
  <si>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</si>
  <si>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</si>
  <si>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</si>
  <si>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</si>
  <si>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</si>
  <si>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</si>
  <si>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</si>
  <si>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</si>
  <si>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</si>
  <si>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</si>
  <si>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</si>
  <si>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</si>
  <si>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</si>
  <si>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</si>
  <si>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</si>
  <si>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</si>
  <si>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</si>
  <si>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</si>
  <si>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</si>
  <si>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</si>
  <si>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</si>
  <si>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</si>
  <si>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</si>
  <si>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</si>
  <si>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</si>
  <si>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</si>
  <si>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</si>
  <si>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</si>
  <si>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</si>
  <si>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</si>
  <si>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</si>
  <si>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</si>
  <si>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</si>
  <si>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</si>
  <si>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</si>
  <si>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</si>
  <si>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</si>
  <si>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</si>
  <si>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</si>
  <si>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</si>
  <si>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</si>
  <si>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</si>
  <si>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</si>
  <si>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</si>
  <si>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</si>
  <si>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</si>
  <si>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</si>
  <si>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</si>
  <si>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</si>
  <si>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</si>
  <si>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</si>
  <si>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</si>
  <si>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</si>
  <si>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</si>
  <si>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</si>
  <si>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</si>
  <si>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</si>
  <si>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</si>
  <si>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</si>
  <si>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</si>
  <si>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</si>
  <si>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</si>
  <si>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</si>
  <si>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</si>
  <si>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</si>
  <si>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</si>
  <si>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</si>
  <si>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</si>
  <si>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</si>
  <si>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</si>
  <si>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</si>
  <si>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</si>
  <si>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</si>
  <si>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</si>
  <si>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</si>
  <si>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</si>
  <si>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</si>
  <si>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</si>
  <si>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</si>
  <si>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</si>
  <si>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</si>
  <si>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</si>
  <si>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</si>
  <si>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</si>
  <si>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</si>
  <si>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</si>
  <si>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</si>
  <si>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</si>
  <si>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</si>
  <si>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</si>
  <si>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</si>
  <si>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</si>
  <si>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</si>
  <si>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</si>
  <si>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</si>
  <si>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</si>
  <si>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</si>
  <si>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</si>
  <si>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</si>
  <si>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</si>
  <si>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</si>
  <si>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</si>
  <si>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</si>
  <si>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</si>
  <si>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</si>
  <si>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</si>
  <si>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</si>
  <si>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</si>
  <si>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</si>
  <si>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</si>
  <si>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</si>
  <si>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</si>
  <si>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</si>
  <si>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</si>
  <si>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</si>
  <si>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</si>
  <si>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</si>
  <si>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</si>
  <si>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</si>
  <si>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</si>
  <si>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</si>
  <si>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</si>
  <si>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</si>
  <si>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</si>
  <si>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</si>
  <si>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</si>
  <si>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</si>
  <si>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</si>
  <si>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</si>
  <si>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</si>
  <si>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</si>
  <si>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</si>
  <si>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</si>
  <si>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</si>
  <si>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</si>
  <si>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</si>
  <si>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</si>
  <si>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</si>
  <si>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</si>
  <si>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</si>
  <si>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</si>
  <si>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</si>
  <si>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</si>
  <si>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</si>
  <si>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</si>
  <si>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</si>
  <si>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</si>
  <si>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</si>
  <si>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</si>
  <si>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</si>
  <si>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</si>
  <si>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</si>
  <si>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</si>
  <si>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</si>
  <si>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</si>
  <si>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</si>
  <si>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</si>
  <si>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</si>
  <si>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</si>
  <si>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</si>
  <si>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</si>
  <si>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</si>
  <si>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</si>
  <si>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</si>
  <si>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</si>
  <si>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</si>
  <si>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</si>
  <si>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</si>
  <si>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</si>
  <si>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</si>
  <si>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</si>
  <si>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</si>
  <si>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</si>
  <si>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</si>
  <si>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</si>
  <si>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</si>
  <si>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</si>
  <si>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</si>
  <si>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</si>
  <si>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</si>
  <si>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</si>
  <si>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</si>
  <si>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</si>
  <si>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</si>
  <si>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</si>
  <si>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</si>
  <si>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</si>
  <si>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</si>
  <si>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</si>
  <si>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</si>
  <si>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</si>
  <si>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</si>
  <si>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</si>
  <si>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</si>
  <si>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</si>
  <si>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</si>
  <si>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</si>
  <si>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</si>
  <si>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</si>
  <si>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</si>
  <si>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</si>
  <si>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</si>
  <si>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</si>
  <si>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</si>
  <si>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</si>
  <si>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</si>
  <si>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</si>
  <si>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</si>
  <si>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</si>
  <si>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</si>
  <si>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</si>
  <si>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</si>
  <si>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</si>
  <si>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</si>
  <si>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</si>
  <si>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</si>
  <si>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</si>
  <si>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</si>
  <si>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</si>
  <si>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</si>
  <si>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</si>
  <si>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</si>
  <si>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</si>
  <si>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</si>
  <si>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</si>
  <si>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</si>
  <si>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</si>
  <si>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</si>
  <si>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</si>
  <si>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</si>
  <si>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</si>
  <si>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</si>
  <si>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</si>
  <si>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</si>
  <si>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</si>
  <si>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</si>
  <si>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</si>
  <si>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</si>
  <si>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</si>
  <si>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</si>
  <si>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</si>
  <si>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</si>
  <si>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</si>
  <si>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</si>
  <si>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</si>
  <si>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</si>
  <si>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</si>
  <si>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</si>
  <si>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</si>
  <si>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</si>
  <si>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</si>
  <si>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</si>
  <si>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</si>
  <si>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</si>
  <si>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</si>
  <si>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</si>
  <si>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</si>
  <si>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</si>
  <si>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</si>
  <si>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</si>
  <si>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</si>
  <si>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</si>
  <si>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</si>
  <si>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</si>
  <si>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</si>
  <si>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</si>
  <si>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</si>
  <si>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</si>
  <si>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</si>
  <si>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</si>
  <si>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</si>
  <si>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</si>
  <si>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</si>
  <si>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</si>
  <si>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</si>
  <si>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</si>
  <si>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</si>
  <si>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</si>
  <si>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</si>
  <si>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</si>
  <si>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</si>
  <si>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</si>
  <si>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</si>
  <si>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</si>
  <si>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</si>
  <si>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</si>
  <si>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</si>
  <si>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</si>
  <si>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</si>
  <si>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</si>
  <si>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</si>
  <si>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</si>
  <si>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</si>
  <si>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51IS2024/02/29</t>
  </si>
  <si>
    <t>BCMLB001</t>
  </si>
  <si>
    <t>NR/2024/18700/C</t>
  </si>
  <si>
    <t>Manipur_Ben</t>
  </si>
  <si>
    <t>NER/2024/1922/A/5527</t>
  </si>
  <si>
    <t>BCMLUH</t>
  </si>
  <si>
    <t>NR/2024/18701/C</t>
  </si>
  <si>
    <t>A_A_Energy_MH_Bio</t>
  </si>
  <si>
    <t>NR/2024/18436/A/5465</t>
  </si>
  <si>
    <t>GOA_Beneficiary</t>
  </si>
  <si>
    <t>WR/2024/21351/A/5530</t>
  </si>
  <si>
    <t>Nagaland_Ben</t>
  </si>
  <si>
    <t>NER/2024/1934/A/5526</t>
  </si>
  <si>
    <t>WR/2024/21355/A/5542</t>
  </si>
  <si>
    <t>NSLKSLWPRTY</t>
  </si>
  <si>
    <t>NR/2024/18702/C</t>
  </si>
  <si>
    <t>HP</t>
  </si>
  <si>
    <t>NR/2024/18445/A/5541</t>
  </si>
  <si>
    <t>ITCWIND</t>
  </si>
  <si>
    <t>NR/2024/18388/A/5420</t>
  </si>
  <si>
    <t>SOLAPUR_SOLAR</t>
  </si>
  <si>
    <t>NR/2024/18699/C</t>
  </si>
  <si>
    <t>B_S_ISPAT_MH</t>
  </si>
  <si>
    <t>NR/01022024/29022024/HPX-GTAMLDCRA-141223-05420</t>
  </si>
  <si>
    <t>MSPIL</t>
  </si>
  <si>
    <t>NR/01022024/29022024/HPX-GTAMLDCRA-090124-05718</t>
  </si>
  <si>
    <t>SDKSM</t>
  </si>
  <si>
    <t>NR/01022024/29022024/HPX-GTAMLDCRA-090124-05714</t>
  </si>
  <si>
    <t>NSPLN MP</t>
  </si>
  <si>
    <t>NR/01022024/29022024/HPX-GTAMLDCRA-090124-05713</t>
  </si>
  <si>
    <t>NR/16022024/29022024/HP-40</t>
  </si>
  <si>
    <t>NR/16022024/29022024/HP-36</t>
  </si>
  <si>
    <t>UTTARAKHAND</t>
  </si>
  <si>
    <t>NR/01022024/29022024/5412UPCL/CE(Comm)/SE/Banking dt. 17.11.2023</t>
  </si>
  <si>
    <t>NR/20122023/29022024/IEX_LDC_231218_00502</t>
  </si>
  <si>
    <t>SBSRPC11PL_BKN</t>
  </si>
  <si>
    <t>NR/01102023/02012046/L_NR_2021_17</t>
  </si>
  <si>
    <t>CHANJUII</t>
  </si>
  <si>
    <t>NR/01012024/31032024/ ChanjuII</t>
  </si>
  <si>
    <t>SNJSUGARLTDAP</t>
  </si>
  <si>
    <t xml:space="preserve">NR/01022024/29022024/HPX-GTAMLDCRA-141223-05406 </t>
  </si>
  <si>
    <t>NR/16022024/29022024/HP-38</t>
  </si>
  <si>
    <t>SKS Raigarh</t>
  </si>
  <si>
    <t>NR/19022024/29022024/NVVN/OA/16907</t>
  </si>
  <si>
    <t>RAJASTHAN</t>
  </si>
  <si>
    <t>NR/01022024/29022024/79</t>
  </si>
  <si>
    <t>HIRIYUR_OSTROKANNADA</t>
  </si>
  <si>
    <t>SR/14022024/29022024/SJVN140224NR1518</t>
  </si>
  <si>
    <t>NR/20122023/29022024/IEX_LDC_231218_00501</t>
  </si>
  <si>
    <t>NR/16022024/29022024/HP-45</t>
  </si>
  <si>
    <t>RSRPL_BKN</t>
  </si>
  <si>
    <t>NR/01022024/29022024/SJVN010224NR1468</t>
  </si>
  <si>
    <t>NR/01022024/29022024/SJVN010224NR1469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</si>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</sst>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276.61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276.61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286.61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291.61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291.61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291.61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291.61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291.61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291.61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311.61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302.61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298.61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298.61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298.61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990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990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990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990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45351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278</v>
      </c>
    </row>
    <row r="9" spans="1:3">
      <c r="A9" s="46" t="s">
        <v>447</v>
      </c>
      <c r="B9" s="204">
        <v>45352.492025462961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45351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0</v>
      </c>
      <c r="C3" s="201">
        <v>0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0</v>
      </c>
      <c r="J3" s="21">
        <f>C3*E3/100</f>
        <v>0</v>
      </c>
      <c r="K3" s="21">
        <f>C3*F3/100</f>
        <v>0</v>
      </c>
      <c r="L3" s="21">
        <f>C3*G3/100</f>
        <v>0</v>
      </c>
      <c r="M3" s="156">
        <f>SUM(I3:L3)</f>
        <v>0</v>
      </c>
      <c r="N3" s="22"/>
      <c r="P3" s="37">
        <f t="shared" ref="P3:P34" si="1">I3</f>
        <v>0</v>
      </c>
      <c r="Q3" s="37">
        <f t="shared" ref="Q3:Q34" si="2">J3</f>
        <v>0</v>
      </c>
      <c r="R3" s="37">
        <f t="shared" ref="R3:R34" si="3">K3</f>
        <v>0</v>
      </c>
      <c r="S3" s="37">
        <f t="shared" ref="S3:S34" si="4">L3</f>
        <v>0</v>
      </c>
      <c r="T3" s="37">
        <f>SUM(P3:S3)</f>
        <v>0</v>
      </c>
    </row>
    <row r="4" spans="1:20">
      <c r="A4" s="8" t="s">
        <v>46</v>
      </c>
      <c r="B4" s="201">
        <v>0</v>
      </c>
      <c r="C4" s="201">
        <v>0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0</v>
      </c>
      <c r="J4" s="21">
        <f t="shared" ref="J4:J67" si="6">C4*E4/100</f>
        <v>0</v>
      </c>
      <c r="K4" s="21">
        <f t="shared" ref="K4:K67" si="7">C4*F4/100</f>
        <v>0</v>
      </c>
      <c r="L4" s="21">
        <f t="shared" ref="L4:L67" si="8">C4*G4/100</f>
        <v>0</v>
      </c>
      <c r="M4" s="157">
        <f t="shared" ref="M4:M67" si="9">SUM(I4:L4)</f>
        <v>0</v>
      </c>
      <c r="N4" s="22"/>
      <c r="P4" s="37">
        <f t="shared" si="1"/>
        <v>0</v>
      </c>
      <c r="Q4" s="37">
        <f t="shared" si="2"/>
        <v>0</v>
      </c>
      <c r="R4" s="37">
        <f t="shared" si="3"/>
        <v>0</v>
      </c>
      <c r="S4" s="37">
        <f t="shared" si="4"/>
        <v>0</v>
      </c>
      <c r="T4" s="37">
        <f t="shared" ref="T4:T67" si="10">SUM(P4:S4)</f>
        <v>0</v>
      </c>
    </row>
    <row r="5" spans="1:20">
      <c r="A5" s="8" t="s">
        <v>47</v>
      </c>
      <c r="B5" s="201">
        <v>0</v>
      </c>
      <c r="C5" s="201">
        <v>0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0</v>
      </c>
      <c r="J5" s="21">
        <f t="shared" si="6"/>
        <v>0</v>
      </c>
      <c r="K5" s="21">
        <f t="shared" si="7"/>
        <v>0</v>
      </c>
      <c r="L5" s="21">
        <f t="shared" si="8"/>
        <v>0</v>
      </c>
      <c r="M5" s="157">
        <f t="shared" si="9"/>
        <v>0</v>
      </c>
      <c r="N5" s="22"/>
      <c r="P5" s="37">
        <f t="shared" si="1"/>
        <v>0</v>
      </c>
      <c r="Q5" s="37">
        <f t="shared" si="2"/>
        <v>0</v>
      </c>
      <c r="R5" s="37">
        <f t="shared" si="3"/>
        <v>0</v>
      </c>
      <c r="S5" s="37">
        <f t="shared" si="4"/>
        <v>0</v>
      </c>
      <c r="T5" s="37">
        <f t="shared" si="10"/>
        <v>0</v>
      </c>
    </row>
    <row r="6" spans="1:20">
      <c r="A6" s="8" t="s">
        <v>48</v>
      </c>
      <c r="B6" s="201">
        <v>0</v>
      </c>
      <c r="C6" s="201">
        <v>0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0</v>
      </c>
      <c r="J6" s="21">
        <f t="shared" si="6"/>
        <v>0</v>
      </c>
      <c r="K6" s="21">
        <f t="shared" si="7"/>
        <v>0</v>
      </c>
      <c r="L6" s="21">
        <f t="shared" si="8"/>
        <v>0</v>
      </c>
      <c r="M6" s="157">
        <f t="shared" si="9"/>
        <v>0</v>
      </c>
      <c r="N6" s="22"/>
      <c r="P6" s="37">
        <f t="shared" si="1"/>
        <v>0</v>
      </c>
      <c r="Q6" s="37">
        <f t="shared" si="2"/>
        <v>0</v>
      </c>
      <c r="R6" s="37">
        <f t="shared" si="3"/>
        <v>0</v>
      </c>
      <c r="S6" s="37">
        <f t="shared" si="4"/>
        <v>0</v>
      </c>
      <c r="T6" s="37">
        <f t="shared" si="10"/>
        <v>0</v>
      </c>
    </row>
    <row r="7" spans="1:20">
      <c r="A7" s="8" t="s">
        <v>49</v>
      </c>
      <c r="B7" s="201">
        <v>0</v>
      </c>
      <c r="C7" s="201">
        <v>0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0</v>
      </c>
      <c r="J7" s="21">
        <f t="shared" si="6"/>
        <v>0</v>
      </c>
      <c r="K7" s="21">
        <f t="shared" si="7"/>
        <v>0</v>
      </c>
      <c r="L7" s="21">
        <f t="shared" si="8"/>
        <v>0</v>
      </c>
      <c r="M7" s="157">
        <f t="shared" si="9"/>
        <v>0</v>
      </c>
      <c r="N7" s="22"/>
      <c r="P7" s="37">
        <f t="shared" si="1"/>
        <v>0</v>
      </c>
      <c r="Q7" s="37">
        <f t="shared" si="2"/>
        <v>0</v>
      </c>
      <c r="R7" s="37">
        <f t="shared" si="3"/>
        <v>0</v>
      </c>
      <c r="S7" s="37">
        <f t="shared" si="4"/>
        <v>0</v>
      </c>
      <c r="T7" s="37">
        <f t="shared" si="10"/>
        <v>0</v>
      </c>
    </row>
    <row r="8" spans="1:20">
      <c r="A8" s="8" t="s">
        <v>50</v>
      </c>
      <c r="B8" s="201">
        <v>0</v>
      </c>
      <c r="C8" s="201">
        <v>0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0</v>
      </c>
      <c r="J8" s="21">
        <f t="shared" si="6"/>
        <v>0</v>
      </c>
      <c r="K8" s="21">
        <f t="shared" si="7"/>
        <v>0</v>
      </c>
      <c r="L8" s="21">
        <f t="shared" si="8"/>
        <v>0</v>
      </c>
      <c r="M8" s="157">
        <f t="shared" si="9"/>
        <v>0</v>
      </c>
      <c r="N8" s="22"/>
      <c r="P8" s="37">
        <f t="shared" si="1"/>
        <v>0</v>
      </c>
      <c r="Q8" s="37">
        <f t="shared" si="2"/>
        <v>0</v>
      </c>
      <c r="R8" s="37">
        <f t="shared" si="3"/>
        <v>0</v>
      </c>
      <c r="S8" s="37">
        <f t="shared" si="4"/>
        <v>0</v>
      </c>
      <c r="T8" s="37">
        <f t="shared" si="10"/>
        <v>0</v>
      </c>
    </row>
    <row r="9" spans="1:20">
      <c r="A9" s="8" t="s">
        <v>51</v>
      </c>
      <c r="B9" s="201">
        <v>0</v>
      </c>
      <c r="C9" s="201">
        <v>0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0</v>
      </c>
      <c r="J9" s="21">
        <f t="shared" si="6"/>
        <v>0</v>
      </c>
      <c r="K9" s="21">
        <f t="shared" si="7"/>
        <v>0</v>
      </c>
      <c r="L9" s="21">
        <f t="shared" si="8"/>
        <v>0</v>
      </c>
      <c r="M9" s="157">
        <f t="shared" si="9"/>
        <v>0</v>
      </c>
      <c r="N9" s="22"/>
      <c r="P9" s="37">
        <f t="shared" si="1"/>
        <v>0</v>
      </c>
      <c r="Q9" s="37">
        <f t="shared" si="2"/>
        <v>0</v>
      </c>
      <c r="R9" s="37">
        <f t="shared" si="3"/>
        <v>0</v>
      </c>
      <c r="S9" s="37">
        <f t="shared" si="4"/>
        <v>0</v>
      </c>
      <c r="T9" s="37">
        <f t="shared" si="10"/>
        <v>0</v>
      </c>
    </row>
    <row r="10" spans="1:20">
      <c r="A10" s="8" t="s">
        <v>52</v>
      </c>
      <c r="B10" s="201">
        <v>0</v>
      </c>
      <c r="C10" s="201">
        <v>0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0</v>
      </c>
      <c r="J10" s="21">
        <f t="shared" si="6"/>
        <v>0</v>
      </c>
      <c r="K10" s="21">
        <f t="shared" si="7"/>
        <v>0</v>
      </c>
      <c r="L10" s="21">
        <f t="shared" si="8"/>
        <v>0</v>
      </c>
      <c r="M10" s="157">
        <f t="shared" si="9"/>
        <v>0</v>
      </c>
      <c r="N10" s="22"/>
      <c r="P10" s="37">
        <f t="shared" si="1"/>
        <v>0</v>
      </c>
      <c r="Q10" s="37">
        <f t="shared" si="2"/>
        <v>0</v>
      </c>
      <c r="R10" s="37">
        <f t="shared" si="3"/>
        <v>0</v>
      </c>
      <c r="S10" s="37">
        <f t="shared" si="4"/>
        <v>0</v>
      </c>
      <c r="T10" s="37">
        <f t="shared" si="10"/>
        <v>0</v>
      </c>
    </row>
    <row r="11" spans="1:20">
      <c r="A11" s="8" t="s">
        <v>53</v>
      </c>
      <c r="B11" s="201">
        <v>0</v>
      </c>
      <c r="C11" s="201">
        <v>0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0</v>
      </c>
      <c r="J11" s="21">
        <f t="shared" si="6"/>
        <v>0</v>
      </c>
      <c r="K11" s="21">
        <f t="shared" si="7"/>
        <v>0</v>
      </c>
      <c r="L11" s="21">
        <f t="shared" si="8"/>
        <v>0</v>
      </c>
      <c r="M11" s="157">
        <f t="shared" si="9"/>
        <v>0</v>
      </c>
      <c r="N11" s="22"/>
      <c r="P11" s="37">
        <f t="shared" si="1"/>
        <v>0</v>
      </c>
      <c r="Q11" s="37">
        <f t="shared" si="2"/>
        <v>0</v>
      </c>
      <c r="R11" s="37">
        <f t="shared" si="3"/>
        <v>0</v>
      </c>
      <c r="S11" s="37">
        <f t="shared" si="4"/>
        <v>0</v>
      </c>
      <c r="T11" s="37">
        <f t="shared" si="10"/>
        <v>0</v>
      </c>
    </row>
    <row r="12" spans="1:20">
      <c r="A12" s="8" t="s">
        <v>54</v>
      </c>
      <c r="B12" s="201">
        <v>0</v>
      </c>
      <c r="C12" s="201">
        <v>0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0</v>
      </c>
      <c r="J12" s="21">
        <f t="shared" si="6"/>
        <v>0</v>
      </c>
      <c r="K12" s="21">
        <f t="shared" si="7"/>
        <v>0</v>
      </c>
      <c r="L12" s="21">
        <f t="shared" si="8"/>
        <v>0</v>
      </c>
      <c r="M12" s="157">
        <f t="shared" si="9"/>
        <v>0</v>
      </c>
      <c r="N12" s="22"/>
      <c r="P12" s="37">
        <f t="shared" si="1"/>
        <v>0</v>
      </c>
      <c r="Q12" s="37">
        <f t="shared" si="2"/>
        <v>0</v>
      </c>
      <c r="R12" s="37">
        <f t="shared" si="3"/>
        <v>0</v>
      </c>
      <c r="S12" s="37">
        <f t="shared" si="4"/>
        <v>0</v>
      </c>
      <c r="T12" s="37">
        <f t="shared" si="10"/>
        <v>0</v>
      </c>
    </row>
    <row r="13" spans="1:20">
      <c r="A13" s="8" t="s">
        <v>55</v>
      </c>
      <c r="B13" s="201">
        <v>0</v>
      </c>
      <c r="C13" s="201">
        <v>0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0</v>
      </c>
      <c r="J13" s="21">
        <f t="shared" si="6"/>
        <v>0</v>
      </c>
      <c r="K13" s="21">
        <f t="shared" si="7"/>
        <v>0</v>
      </c>
      <c r="L13" s="21">
        <f t="shared" si="8"/>
        <v>0</v>
      </c>
      <c r="M13" s="157">
        <f t="shared" si="9"/>
        <v>0</v>
      </c>
      <c r="N13" s="22"/>
      <c r="P13" s="37">
        <f t="shared" si="1"/>
        <v>0</v>
      </c>
      <c r="Q13" s="37">
        <f t="shared" si="2"/>
        <v>0</v>
      </c>
      <c r="R13" s="37">
        <f t="shared" si="3"/>
        <v>0</v>
      </c>
      <c r="S13" s="37">
        <f t="shared" si="4"/>
        <v>0</v>
      </c>
      <c r="T13" s="37">
        <f t="shared" si="10"/>
        <v>0</v>
      </c>
    </row>
    <row r="14" spans="1:20">
      <c r="A14" s="8" t="s">
        <v>56</v>
      </c>
      <c r="B14" s="201">
        <v>0</v>
      </c>
      <c r="C14" s="201">
        <v>0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0</v>
      </c>
      <c r="J14" s="21">
        <f t="shared" si="6"/>
        <v>0</v>
      </c>
      <c r="K14" s="21">
        <f t="shared" si="7"/>
        <v>0</v>
      </c>
      <c r="L14" s="21">
        <f t="shared" si="8"/>
        <v>0</v>
      </c>
      <c r="M14" s="157">
        <f t="shared" si="9"/>
        <v>0</v>
      </c>
      <c r="N14" s="22"/>
      <c r="P14" s="37">
        <f t="shared" si="1"/>
        <v>0</v>
      </c>
      <c r="Q14" s="37">
        <f t="shared" si="2"/>
        <v>0</v>
      </c>
      <c r="R14" s="37">
        <f t="shared" si="3"/>
        <v>0</v>
      </c>
      <c r="S14" s="37">
        <f t="shared" si="4"/>
        <v>0</v>
      </c>
      <c r="T14" s="37">
        <f t="shared" si="10"/>
        <v>0</v>
      </c>
    </row>
    <row r="15" spans="1:20">
      <c r="A15" s="8" t="s">
        <v>57</v>
      </c>
      <c r="B15" s="201">
        <v>0</v>
      </c>
      <c r="C15" s="201">
        <v>0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0</v>
      </c>
      <c r="J15" s="21">
        <f t="shared" si="6"/>
        <v>0</v>
      </c>
      <c r="K15" s="21">
        <f t="shared" si="7"/>
        <v>0</v>
      </c>
      <c r="L15" s="21">
        <f t="shared" si="8"/>
        <v>0</v>
      </c>
      <c r="M15" s="157">
        <f t="shared" si="9"/>
        <v>0</v>
      </c>
      <c r="N15" s="22"/>
      <c r="P15" s="37">
        <f t="shared" si="1"/>
        <v>0</v>
      </c>
      <c r="Q15" s="37">
        <f t="shared" si="2"/>
        <v>0</v>
      </c>
      <c r="R15" s="37">
        <f t="shared" si="3"/>
        <v>0</v>
      </c>
      <c r="S15" s="37">
        <f t="shared" si="4"/>
        <v>0</v>
      </c>
      <c r="T15" s="37">
        <f t="shared" si="10"/>
        <v>0</v>
      </c>
    </row>
    <row r="16" spans="1:20">
      <c r="A16" s="8" t="s">
        <v>58</v>
      </c>
      <c r="B16" s="201">
        <v>0</v>
      </c>
      <c r="C16" s="201">
        <v>0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0</v>
      </c>
      <c r="J16" s="21">
        <f t="shared" si="6"/>
        <v>0</v>
      </c>
      <c r="K16" s="21">
        <f t="shared" si="7"/>
        <v>0</v>
      </c>
      <c r="L16" s="21">
        <f t="shared" si="8"/>
        <v>0</v>
      </c>
      <c r="M16" s="157">
        <f t="shared" si="9"/>
        <v>0</v>
      </c>
      <c r="N16" s="22"/>
      <c r="P16" s="37">
        <f t="shared" si="1"/>
        <v>0</v>
      </c>
      <c r="Q16" s="37">
        <f t="shared" si="2"/>
        <v>0</v>
      </c>
      <c r="R16" s="37">
        <f t="shared" si="3"/>
        <v>0</v>
      </c>
      <c r="S16" s="37">
        <f t="shared" si="4"/>
        <v>0</v>
      </c>
      <c r="T16" s="37">
        <f t="shared" si="10"/>
        <v>0</v>
      </c>
    </row>
    <row r="17" spans="1:20">
      <c r="A17" s="8" t="s">
        <v>59</v>
      </c>
      <c r="B17" s="201">
        <v>0</v>
      </c>
      <c r="C17" s="201">
        <v>0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0</v>
      </c>
      <c r="J17" s="21">
        <f t="shared" si="6"/>
        <v>0</v>
      </c>
      <c r="K17" s="21">
        <f t="shared" si="7"/>
        <v>0</v>
      </c>
      <c r="L17" s="21">
        <f t="shared" si="8"/>
        <v>0</v>
      </c>
      <c r="M17" s="157">
        <f t="shared" si="9"/>
        <v>0</v>
      </c>
      <c r="N17" s="22"/>
      <c r="P17" s="37">
        <f t="shared" si="1"/>
        <v>0</v>
      </c>
      <c r="Q17" s="37">
        <f t="shared" si="2"/>
        <v>0</v>
      </c>
      <c r="R17" s="37">
        <f t="shared" si="3"/>
        <v>0</v>
      </c>
      <c r="S17" s="37">
        <f t="shared" si="4"/>
        <v>0</v>
      </c>
      <c r="T17" s="37">
        <f t="shared" si="10"/>
        <v>0</v>
      </c>
    </row>
    <row r="18" spans="1:20">
      <c r="A18" s="8" t="s">
        <v>60</v>
      </c>
      <c r="B18" s="201">
        <v>0</v>
      </c>
      <c r="C18" s="201">
        <v>0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0</v>
      </c>
      <c r="J18" s="21">
        <f t="shared" si="6"/>
        <v>0</v>
      </c>
      <c r="K18" s="21">
        <f t="shared" si="7"/>
        <v>0</v>
      </c>
      <c r="L18" s="21">
        <f t="shared" si="8"/>
        <v>0</v>
      </c>
      <c r="M18" s="157">
        <f t="shared" si="9"/>
        <v>0</v>
      </c>
      <c r="N18" s="22"/>
      <c r="P18" s="37">
        <f t="shared" si="1"/>
        <v>0</v>
      </c>
      <c r="Q18" s="37">
        <f t="shared" si="2"/>
        <v>0</v>
      </c>
      <c r="R18" s="37">
        <f t="shared" si="3"/>
        <v>0</v>
      </c>
      <c r="S18" s="37">
        <f t="shared" si="4"/>
        <v>0</v>
      </c>
      <c r="T18" s="37">
        <f t="shared" si="10"/>
        <v>0</v>
      </c>
    </row>
    <row r="19" spans="1:20">
      <c r="A19" s="8" t="s">
        <v>61</v>
      </c>
      <c r="B19" s="201">
        <v>0</v>
      </c>
      <c r="C19" s="201">
        <v>0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0</v>
      </c>
      <c r="J19" s="21">
        <f t="shared" si="6"/>
        <v>0</v>
      </c>
      <c r="K19" s="21">
        <f t="shared" si="7"/>
        <v>0</v>
      </c>
      <c r="L19" s="21">
        <f t="shared" si="8"/>
        <v>0</v>
      </c>
      <c r="M19" s="157">
        <f t="shared" si="9"/>
        <v>0</v>
      </c>
      <c r="N19" s="22"/>
      <c r="P19" s="37">
        <f t="shared" si="1"/>
        <v>0</v>
      </c>
      <c r="Q19" s="37">
        <f t="shared" si="2"/>
        <v>0</v>
      </c>
      <c r="R19" s="37">
        <f t="shared" si="3"/>
        <v>0</v>
      </c>
      <c r="S19" s="37">
        <f t="shared" si="4"/>
        <v>0</v>
      </c>
      <c r="T19" s="37">
        <f t="shared" si="10"/>
        <v>0</v>
      </c>
    </row>
    <row r="20" spans="1:20">
      <c r="A20" s="8" t="s">
        <v>62</v>
      </c>
      <c r="B20" s="201">
        <v>0</v>
      </c>
      <c r="C20" s="201">
        <v>0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0</v>
      </c>
      <c r="J20" s="21">
        <f t="shared" si="6"/>
        <v>0</v>
      </c>
      <c r="K20" s="21">
        <f t="shared" si="7"/>
        <v>0</v>
      </c>
      <c r="L20" s="21">
        <f t="shared" si="8"/>
        <v>0</v>
      </c>
      <c r="M20" s="157">
        <f t="shared" si="9"/>
        <v>0</v>
      </c>
      <c r="N20" s="22"/>
      <c r="P20" s="37">
        <f t="shared" si="1"/>
        <v>0</v>
      </c>
      <c r="Q20" s="37">
        <f t="shared" si="2"/>
        <v>0</v>
      </c>
      <c r="R20" s="37">
        <f t="shared" si="3"/>
        <v>0</v>
      </c>
      <c r="S20" s="37">
        <f t="shared" si="4"/>
        <v>0</v>
      </c>
      <c r="T20" s="37">
        <f t="shared" si="10"/>
        <v>0</v>
      </c>
    </row>
    <row r="21" spans="1:20">
      <c r="A21" s="8" t="s">
        <v>63</v>
      </c>
      <c r="B21" s="201">
        <v>0</v>
      </c>
      <c r="C21" s="201">
        <v>0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0</v>
      </c>
      <c r="J21" s="21">
        <f t="shared" si="6"/>
        <v>0</v>
      </c>
      <c r="K21" s="21">
        <f t="shared" si="7"/>
        <v>0</v>
      </c>
      <c r="L21" s="21">
        <f t="shared" si="8"/>
        <v>0</v>
      </c>
      <c r="M21" s="157">
        <f t="shared" si="9"/>
        <v>0</v>
      </c>
      <c r="N21" s="22"/>
      <c r="P21" s="37">
        <f t="shared" si="1"/>
        <v>0</v>
      </c>
      <c r="Q21" s="37">
        <f t="shared" si="2"/>
        <v>0</v>
      </c>
      <c r="R21" s="37">
        <f t="shared" si="3"/>
        <v>0</v>
      </c>
      <c r="S21" s="37">
        <f t="shared" si="4"/>
        <v>0</v>
      </c>
      <c r="T21" s="37">
        <f t="shared" si="10"/>
        <v>0</v>
      </c>
    </row>
    <row r="22" spans="1:20">
      <c r="A22" s="8" t="s">
        <v>64</v>
      </c>
      <c r="B22" s="201">
        <v>0</v>
      </c>
      <c r="C22" s="201">
        <v>0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0</v>
      </c>
      <c r="J22" s="21">
        <f t="shared" si="6"/>
        <v>0</v>
      </c>
      <c r="K22" s="21">
        <f t="shared" si="7"/>
        <v>0</v>
      </c>
      <c r="L22" s="21">
        <f t="shared" si="8"/>
        <v>0</v>
      </c>
      <c r="M22" s="157">
        <f t="shared" si="9"/>
        <v>0</v>
      </c>
      <c r="N22" s="22"/>
      <c r="P22" s="37">
        <f t="shared" si="1"/>
        <v>0</v>
      </c>
      <c r="Q22" s="37">
        <f t="shared" si="2"/>
        <v>0</v>
      </c>
      <c r="R22" s="37">
        <f t="shared" si="3"/>
        <v>0</v>
      </c>
      <c r="S22" s="37">
        <f t="shared" si="4"/>
        <v>0</v>
      </c>
      <c r="T22" s="37">
        <f t="shared" si="10"/>
        <v>0</v>
      </c>
    </row>
    <row r="23" spans="1:20">
      <c r="A23" s="8" t="s">
        <v>65</v>
      </c>
      <c r="B23" s="201">
        <v>0</v>
      </c>
      <c r="C23" s="201">
        <v>0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0</v>
      </c>
      <c r="J23" s="21">
        <f t="shared" si="6"/>
        <v>0</v>
      </c>
      <c r="K23" s="21">
        <f t="shared" si="7"/>
        <v>0</v>
      </c>
      <c r="L23" s="21">
        <f t="shared" si="8"/>
        <v>0</v>
      </c>
      <c r="M23" s="157">
        <f t="shared" si="9"/>
        <v>0</v>
      </c>
      <c r="N23" s="22"/>
      <c r="P23" s="37">
        <f t="shared" si="1"/>
        <v>0</v>
      </c>
      <c r="Q23" s="37">
        <f t="shared" si="2"/>
        <v>0</v>
      </c>
      <c r="R23" s="37">
        <f t="shared" si="3"/>
        <v>0</v>
      </c>
      <c r="S23" s="37">
        <f t="shared" si="4"/>
        <v>0</v>
      </c>
      <c r="T23" s="37">
        <f t="shared" si="10"/>
        <v>0</v>
      </c>
    </row>
    <row r="24" spans="1:20">
      <c r="A24" s="8" t="s">
        <v>66</v>
      </c>
      <c r="B24" s="201">
        <v>0</v>
      </c>
      <c r="C24" s="201">
        <v>0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0</v>
      </c>
      <c r="J24" s="21">
        <f t="shared" si="6"/>
        <v>0</v>
      </c>
      <c r="K24" s="21">
        <f t="shared" si="7"/>
        <v>0</v>
      </c>
      <c r="L24" s="21">
        <f t="shared" si="8"/>
        <v>0</v>
      </c>
      <c r="M24" s="157">
        <f t="shared" si="9"/>
        <v>0</v>
      </c>
      <c r="N24" s="22"/>
      <c r="P24" s="37">
        <f t="shared" si="1"/>
        <v>0</v>
      </c>
      <c r="Q24" s="37">
        <f t="shared" si="2"/>
        <v>0</v>
      </c>
      <c r="R24" s="37">
        <f t="shared" si="3"/>
        <v>0</v>
      </c>
      <c r="S24" s="37">
        <f t="shared" si="4"/>
        <v>0</v>
      </c>
      <c r="T24" s="37">
        <f t="shared" si="10"/>
        <v>0</v>
      </c>
    </row>
    <row r="25" spans="1:20">
      <c r="A25" s="8" t="s">
        <v>67</v>
      </c>
      <c r="B25" s="201">
        <v>0</v>
      </c>
      <c r="C25" s="201">
        <v>0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0</v>
      </c>
      <c r="J25" s="21">
        <f t="shared" si="6"/>
        <v>0</v>
      </c>
      <c r="K25" s="21">
        <f t="shared" si="7"/>
        <v>0</v>
      </c>
      <c r="L25" s="21">
        <f t="shared" si="8"/>
        <v>0</v>
      </c>
      <c r="M25" s="157">
        <f t="shared" si="9"/>
        <v>0</v>
      </c>
      <c r="N25" s="22"/>
      <c r="P25" s="37">
        <f t="shared" si="1"/>
        <v>0</v>
      </c>
      <c r="Q25" s="37">
        <f t="shared" si="2"/>
        <v>0</v>
      </c>
      <c r="R25" s="37">
        <f t="shared" si="3"/>
        <v>0</v>
      </c>
      <c r="S25" s="37">
        <f t="shared" si="4"/>
        <v>0</v>
      </c>
      <c r="T25" s="37">
        <f t="shared" si="10"/>
        <v>0</v>
      </c>
    </row>
    <row r="26" spans="1:20">
      <c r="A26" s="8" t="s">
        <v>68</v>
      </c>
      <c r="B26" s="201">
        <v>0</v>
      </c>
      <c r="C26" s="201">
        <v>0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0</v>
      </c>
      <c r="J26" s="21">
        <f t="shared" si="6"/>
        <v>0</v>
      </c>
      <c r="K26" s="21">
        <f t="shared" si="7"/>
        <v>0</v>
      </c>
      <c r="L26" s="21">
        <f t="shared" si="8"/>
        <v>0</v>
      </c>
      <c r="M26" s="157">
        <f t="shared" si="9"/>
        <v>0</v>
      </c>
      <c r="N26" s="22"/>
      <c r="P26" s="37">
        <f t="shared" si="1"/>
        <v>0</v>
      </c>
      <c r="Q26" s="37">
        <f t="shared" si="2"/>
        <v>0</v>
      </c>
      <c r="R26" s="37">
        <f t="shared" si="3"/>
        <v>0</v>
      </c>
      <c r="S26" s="37">
        <f t="shared" si="4"/>
        <v>0</v>
      </c>
      <c r="T26" s="37">
        <f t="shared" si="10"/>
        <v>0</v>
      </c>
    </row>
    <row r="27" spans="1:20">
      <c r="A27" s="8" t="s">
        <v>69</v>
      </c>
      <c r="B27" s="201">
        <v>0</v>
      </c>
      <c r="C27" s="201">
        <v>0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0</v>
      </c>
      <c r="J27" s="21">
        <f t="shared" si="6"/>
        <v>0</v>
      </c>
      <c r="K27" s="21">
        <f t="shared" si="7"/>
        <v>0</v>
      </c>
      <c r="L27" s="21">
        <f t="shared" si="8"/>
        <v>0</v>
      </c>
      <c r="M27" s="157">
        <f t="shared" si="9"/>
        <v>0</v>
      </c>
      <c r="N27" s="22"/>
      <c r="P27" s="37">
        <f t="shared" si="1"/>
        <v>0</v>
      </c>
      <c r="Q27" s="37">
        <f t="shared" si="2"/>
        <v>0</v>
      </c>
      <c r="R27" s="37">
        <f t="shared" si="3"/>
        <v>0</v>
      </c>
      <c r="S27" s="37">
        <f t="shared" si="4"/>
        <v>0</v>
      </c>
      <c r="T27" s="37">
        <f t="shared" si="10"/>
        <v>0</v>
      </c>
    </row>
    <row r="28" spans="1:20">
      <c r="A28" s="8" t="s">
        <v>70</v>
      </c>
      <c r="B28" s="201">
        <v>0</v>
      </c>
      <c r="C28" s="201">
        <v>0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0</v>
      </c>
      <c r="J28" s="21">
        <f t="shared" si="6"/>
        <v>0</v>
      </c>
      <c r="K28" s="21">
        <f t="shared" si="7"/>
        <v>0</v>
      </c>
      <c r="L28" s="21">
        <f t="shared" si="8"/>
        <v>0</v>
      </c>
      <c r="M28" s="157">
        <f t="shared" si="9"/>
        <v>0</v>
      </c>
      <c r="N28" s="22"/>
      <c r="P28" s="37">
        <f t="shared" si="1"/>
        <v>0</v>
      </c>
      <c r="Q28" s="37">
        <f t="shared" si="2"/>
        <v>0</v>
      </c>
      <c r="R28" s="37">
        <f t="shared" si="3"/>
        <v>0</v>
      </c>
      <c r="S28" s="37">
        <f t="shared" si="4"/>
        <v>0</v>
      </c>
      <c r="T28" s="37">
        <f t="shared" si="10"/>
        <v>0</v>
      </c>
    </row>
    <row r="29" spans="1:20">
      <c r="A29" s="8" t="s">
        <v>71</v>
      </c>
      <c r="B29" s="201">
        <v>0</v>
      </c>
      <c r="C29" s="201">
        <v>0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0</v>
      </c>
      <c r="J29" s="21">
        <f t="shared" si="6"/>
        <v>0</v>
      </c>
      <c r="K29" s="21">
        <f t="shared" si="7"/>
        <v>0</v>
      </c>
      <c r="L29" s="21">
        <f t="shared" si="8"/>
        <v>0</v>
      </c>
      <c r="M29" s="157">
        <f t="shared" si="9"/>
        <v>0</v>
      </c>
      <c r="N29" s="22"/>
      <c r="P29" s="37">
        <f t="shared" si="1"/>
        <v>0</v>
      </c>
      <c r="Q29" s="37">
        <f t="shared" si="2"/>
        <v>0</v>
      </c>
      <c r="R29" s="37">
        <f t="shared" si="3"/>
        <v>0</v>
      </c>
      <c r="S29" s="37">
        <f t="shared" si="4"/>
        <v>0</v>
      </c>
      <c r="T29" s="37">
        <f t="shared" si="10"/>
        <v>0</v>
      </c>
    </row>
    <row r="30" spans="1:20">
      <c r="A30" s="8" t="s">
        <v>72</v>
      </c>
      <c r="B30" s="201">
        <v>0</v>
      </c>
      <c r="C30" s="201">
        <v>0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0</v>
      </c>
      <c r="J30" s="21">
        <f t="shared" si="6"/>
        <v>0</v>
      </c>
      <c r="K30" s="21">
        <f t="shared" si="7"/>
        <v>0</v>
      </c>
      <c r="L30" s="21">
        <f t="shared" si="8"/>
        <v>0</v>
      </c>
      <c r="M30" s="157">
        <f t="shared" si="9"/>
        <v>0</v>
      </c>
      <c r="N30" s="22"/>
      <c r="P30" s="37">
        <f t="shared" si="1"/>
        <v>0</v>
      </c>
      <c r="Q30" s="37">
        <f t="shared" si="2"/>
        <v>0</v>
      </c>
      <c r="R30" s="37">
        <f t="shared" si="3"/>
        <v>0</v>
      </c>
      <c r="S30" s="37">
        <f t="shared" si="4"/>
        <v>0</v>
      </c>
      <c r="T30" s="37">
        <f t="shared" si="10"/>
        <v>0</v>
      </c>
    </row>
    <row r="31" spans="1:20">
      <c r="A31" s="8" t="s">
        <v>73</v>
      </c>
      <c r="B31" s="201">
        <v>0</v>
      </c>
      <c r="C31" s="201">
        <v>0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0</v>
      </c>
      <c r="J31" s="21">
        <f t="shared" si="6"/>
        <v>0</v>
      </c>
      <c r="K31" s="21">
        <f t="shared" si="7"/>
        <v>0</v>
      </c>
      <c r="L31" s="21">
        <f t="shared" si="8"/>
        <v>0</v>
      </c>
      <c r="M31" s="157">
        <f t="shared" si="9"/>
        <v>0</v>
      </c>
      <c r="N31" s="22"/>
      <c r="P31" s="37">
        <f t="shared" si="1"/>
        <v>0</v>
      </c>
      <c r="Q31" s="37">
        <f t="shared" si="2"/>
        <v>0</v>
      </c>
      <c r="R31" s="37">
        <f t="shared" si="3"/>
        <v>0</v>
      </c>
      <c r="S31" s="37">
        <f t="shared" si="4"/>
        <v>0</v>
      </c>
      <c r="T31" s="37">
        <f t="shared" si="10"/>
        <v>0</v>
      </c>
    </row>
    <row r="32" spans="1:20">
      <c r="A32" s="8" t="s">
        <v>74</v>
      </c>
      <c r="B32" s="201">
        <v>0</v>
      </c>
      <c r="C32" s="201">
        <v>0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0</v>
      </c>
      <c r="J32" s="21">
        <f t="shared" si="6"/>
        <v>0</v>
      </c>
      <c r="K32" s="21">
        <f t="shared" si="7"/>
        <v>0</v>
      </c>
      <c r="L32" s="21">
        <f t="shared" si="8"/>
        <v>0</v>
      </c>
      <c r="M32" s="157">
        <f t="shared" si="9"/>
        <v>0</v>
      </c>
      <c r="N32" s="22"/>
      <c r="P32" s="37">
        <f t="shared" si="1"/>
        <v>0</v>
      </c>
      <c r="Q32" s="37">
        <f t="shared" si="2"/>
        <v>0</v>
      </c>
      <c r="R32" s="37">
        <f t="shared" si="3"/>
        <v>0</v>
      </c>
      <c r="S32" s="37">
        <f t="shared" si="4"/>
        <v>0</v>
      </c>
      <c r="T32" s="37">
        <f t="shared" si="10"/>
        <v>0</v>
      </c>
    </row>
    <row r="33" spans="1:20">
      <c r="A33" s="8" t="s">
        <v>75</v>
      </c>
      <c r="B33" s="201">
        <v>0</v>
      </c>
      <c r="C33" s="201">
        <v>0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0</v>
      </c>
      <c r="J33" s="21">
        <f t="shared" si="6"/>
        <v>0</v>
      </c>
      <c r="K33" s="21">
        <f t="shared" si="7"/>
        <v>0</v>
      </c>
      <c r="L33" s="21">
        <f t="shared" si="8"/>
        <v>0</v>
      </c>
      <c r="M33" s="157">
        <f t="shared" si="9"/>
        <v>0</v>
      </c>
      <c r="N33" s="22"/>
      <c r="P33" s="37">
        <f t="shared" si="1"/>
        <v>0</v>
      </c>
      <c r="Q33" s="37">
        <f t="shared" si="2"/>
        <v>0</v>
      </c>
      <c r="R33" s="37">
        <f t="shared" si="3"/>
        <v>0</v>
      </c>
      <c r="S33" s="37">
        <f t="shared" si="4"/>
        <v>0</v>
      </c>
      <c r="T33" s="37">
        <f t="shared" si="10"/>
        <v>0</v>
      </c>
    </row>
    <row r="34" spans="1:20">
      <c r="A34" s="8" t="s">
        <v>76</v>
      </c>
      <c r="B34" s="201">
        <v>0</v>
      </c>
      <c r="C34" s="201">
        <v>0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0</v>
      </c>
      <c r="J34" s="21">
        <f t="shared" si="6"/>
        <v>0</v>
      </c>
      <c r="K34" s="21">
        <f t="shared" si="7"/>
        <v>0</v>
      </c>
      <c r="L34" s="21">
        <f t="shared" si="8"/>
        <v>0</v>
      </c>
      <c r="M34" s="157">
        <f t="shared" si="9"/>
        <v>0</v>
      </c>
      <c r="N34" s="22"/>
      <c r="P34" s="37">
        <f t="shared" si="1"/>
        <v>0</v>
      </c>
      <c r="Q34" s="37">
        <f t="shared" si="2"/>
        <v>0</v>
      </c>
      <c r="R34" s="37">
        <f t="shared" si="3"/>
        <v>0</v>
      </c>
      <c r="S34" s="37">
        <f t="shared" si="4"/>
        <v>0</v>
      </c>
      <c r="T34" s="37">
        <f t="shared" si="10"/>
        <v>0</v>
      </c>
    </row>
    <row r="35" spans="1:20">
      <c r="A35" s="8" t="s">
        <v>77</v>
      </c>
      <c r="B35" s="201">
        <v>0</v>
      </c>
      <c r="C35" s="201">
        <v>0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0</v>
      </c>
      <c r="J35" s="21">
        <f t="shared" si="6"/>
        <v>0</v>
      </c>
      <c r="K35" s="21">
        <f t="shared" si="7"/>
        <v>0</v>
      </c>
      <c r="L35" s="21">
        <f t="shared" si="8"/>
        <v>0</v>
      </c>
      <c r="M35" s="157">
        <f t="shared" si="9"/>
        <v>0</v>
      </c>
      <c r="N35" s="22"/>
      <c r="P35" s="37">
        <f t="shared" ref="P35:P66" si="12">I35</f>
        <v>0</v>
      </c>
      <c r="Q35" s="37">
        <f t="shared" ref="Q35:Q66" si="13">J35</f>
        <v>0</v>
      </c>
      <c r="R35" s="37">
        <f t="shared" ref="R35:R66" si="14">K35</f>
        <v>0</v>
      </c>
      <c r="S35" s="37">
        <f t="shared" ref="S35:S66" si="15">L35</f>
        <v>0</v>
      </c>
      <c r="T35" s="37">
        <f t="shared" si="10"/>
        <v>0</v>
      </c>
    </row>
    <row r="36" spans="1:20">
      <c r="A36" s="8" t="s">
        <v>78</v>
      </c>
      <c r="B36" s="201">
        <v>0</v>
      </c>
      <c r="C36" s="201">
        <v>0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0</v>
      </c>
      <c r="J36" s="21">
        <f t="shared" si="6"/>
        <v>0</v>
      </c>
      <c r="K36" s="21">
        <f t="shared" si="7"/>
        <v>0</v>
      </c>
      <c r="L36" s="21">
        <f t="shared" si="8"/>
        <v>0</v>
      </c>
      <c r="M36" s="157">
        <f t="shared" si="9"/>
        <v>0</v>
      </c>
      <c r="N36" s="22"/>
      <c r="P36" s="37">
        <f t="shared" si="12"/>
        <v>0</v>
      </c>
      <c r="Q36" s="37">
        <f t="shared" si="13"/>
        <v>0</v>
      </c>
      <c r="R36" s="37">
        <f t="shared" si="14"/>
        <v>0</v>
      </c>
      <c r="S36" s="37">
        <f t="shared" si="15"/>
        <v>0</v>
      </c>
      <c r="T36" s="37">
        <f t="shared" si="10"/>
        <v>0</v>
      </c>
    </row>
    <row r="37" spans="1:20">
      <c r="A37" s="8" t="s">
        <v>79</v>
      </c>
      <c r="B37" s="201">
        <v>0</v>
      </c>
      <c r="C37" s="201">
        <v>0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0</v>
      </c>
      <c r="J37" s="21">
        <f t="shared" si="6"/>
        <v>0</v>
      </c>
      <c r="K37" s="21">
        <f t="shared" si="7"/>
        <v>0</v>
      </c>
      <c r="L37" s="21">
        <f t="shared" si="8"/>
        <v>0</v>
      </c>
      <c r="M37" s="157">
        <f t="shared" si="9"/>
        <v>0</v>
      </c>
      <c r="N37" s="22"/>
      <c r="P37" s="37">
        <f t="shared" si="12"/>
        <v>0</v>
      </c>
      <c r="Q37" s="37">
        <f t="shared" si="13"/>
        <v>0</v>
      </c>
      <c r="R37" s="37">
        <f t="shared" si="14"/>
        <v>0</v>
      </c>
      <c r="S37" s="37">
        <f t="shared" si="15"/>
        <v>0</v>
      </c>
      <c r="T37" s="37">
        <f t="shared" si="10"/>
        <v>0</v>
      </c>
    </row>
    <row r="38" spans="1:20">
      <c r="A38" s="8" t="s">
        <v>80</v>
      </c>
      <c r="B38" s="201">
        <v>0</v>
      </c>
      <c r="C38" s="201">
        <v>0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0</v>
      </c>
      <c r="J38" s="21">
        <f t="shared" si="6"/>
        <v>0</v>
      </c>
      <c r="K38" s="21">
        <f t="shared" si="7"/>
        <v>0</v>
      </c>
      <c r="L38" s="21">
        <f t="shared" si="8"/>
        <v>0</v>
      </c>
      <c r="M38" s="157">
        <f t="shared" si="9"/>
        <v>0</v>
      </c>
      <c r="N38" s="22"/>
      <c r="P38" s="37">
        <f t="shared" si="12"/>
        <v>0</v>
      </c>
      <c r="Q38" s="37">
        <f t="shared" si="13"/>
        <v>0</v>
      </c>
      <c r="R38" s="37">
        <f t="shared" si="14"/>
        <v>0</v>
      </c>
      <c r="S38" s="37">
        <f t="shared" si="15"/>
        <v>0</v>
      </c>
      <c r="T38" s="37">
        <f t="shared" si="10"/>
        <v>0</v>
      </c>
    </row>
    <row r="39" spans="1:20">
      <c r="A39" s="8" t="s">
        <v>81</v>
      </c>
      <c r="B39" s="201">
        <v>0</v>
      </c>
      <c r="C39" s="201">
        <v>0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0</v>
      </c>
      <c r="J39" s="21">
        <f t="shared" si="6"/>
        <v>0</v>
      </c>
      <c r="K39" s="21">
        <f t="shared" si="7"/>
        <v>0</v>
      </c>
      <c r="L39" s="21">
        <f t="shared" si="8"/>
        <v>0</v>
      </c>
      <c r="M39" s="157">
        <f t="shared" si="9"/>
        <v>0</v>
      </c>
      <c r="N39" s="22"/>
      <c r="P39" s="37">
        <f t="shared" si="12"/>
        <v>0</v>
      </c>
      <c r="Q39" s="37">
        <f t="shared" si="13"/>
        <v>0</v>
      </c>
      <c r="R39" s="37">
        <f t="shared" si="14"/>
        <v>0</v>
      </c>
      <c r="S39" s="37">
        <f t="shared" si="15"/>
        <v>0</v>
      </c>
      <c r="T39" s="37">
        <f t="shared" si="10"/>
        <v>0</v>
      </c>
    </row>
    <row r="40" spans="1:20">
      <c r="A40" s="8" t="s">
        <v>82</v>
      </c>
      <c r="B40" s="201">
        <v>0</v>
      </c>
      <c r="C40" s="201">
        <v>0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0</v>
      </c>
      <c r="J40" s="21">
        <f t="shared" si="6"/>
        <v>0</v>
      </c>
      <c r="K40" s="21">
        <f t="shared" si="7"/>
        <v>0</v>
      </c>
      <c r="L40" s="21">
        <f t="shared" si="8"/>
        <v>0</v>
      </c>
      <c r="M40" s="157">
        <f t="shared" si="9"/>
        <v>0</v>
      </c>
      <c r="N40" s="22"/>
      <c r="P40" s="37">
        <f t="shared" si="12"/>
        <v>0</v>
      </c>
      <c r="Q40" s="37">
        <f t="shared" si="13"/>
        <v>0</v>
      </c>
      <c r="R40" s="37">
        <f t="shared" si="14"/>
        <v>0</v>
      </c>
      <c r="S40" s="37">
        <f t="shared" si="15"/>
        <v>0</v>
      </c>
      <c r="T40" s="37">
        <f t="shared" si="10"/>
        <v>0</v>
      </c>
    </row>
    <row r="41" spans="1:20">
      <c r="A41" s="8" t="s">
        <v>83</v>
      </c>
      <c r="B41" s="201">
        <v>0</v>
      </c>
      <c r="C41" s="201">
        <v>0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0</v>
      </c>
      <c r="J41" s="21">
        <f t="shared" si="6"/>
        <v>0</v>
      </c>
      <c r="K41" s="21">
        <f t="shared" si="7"/>
        <v>0</v>
      </c>
      <c r="L41" s="21">
        <f t="shared" si="8"/>
        <v>0</v>
      </c>
      <c r="M41" s="157">
        <f t="shared" si="9"/>
        <v>0</v>
      </c>
      <c r="N41" s="22"/>
      <c r="P41" s="37">
        <f t="shared" si="12"/>
        <v>0</v>
      </c>
      <c r="Q41" s="37">
        <f t="shared" si="13"/>
        <v>0</v>
      </c>
      <c r="R41" s="37">
        <f t="shared" si="14"/>
        <v>0</v>
      </c>
      <c r="S41" s="37">
        <f t="shared" si="15"/>
        <v>0</v>
      </c>
      <c r="T41" s="37">
        <f t="shared" si="10"/>
        <v>0</v>
      </c>
    </row>
    <row r="42" spans="1:20">
      <c r="A42" s="8" t="s">
        <v>84</v>
      </c>
      <c r="B42" s="201">
        <v>0</v>
      </c>
      <c r="C42" s="201">
        <v>0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0</v>
      </c>
      <c r="J42" s="21">
        <f t="shared" si="6"/>
        <v>0</v>
      </c>
      <c r="K42" s="21">
        <f t="shared" si="7"/>
        <v>0</v>
      </c>
      <c r="L42" s="21">
        <f t="shared" si="8"/>
        <v>0</v>
      </c>
      <c r="M42" s="157">
        <f t="shared" si="9"/>
        <v>0</v>
      </c>
      <c r="N42" s="22"/>
      <c r="P42" s="37">
        <f t="shared" si="12"/>
        <v>0</v>
      </c>
      <c r="Q42" s="37">
        <f t="shared" si="13"/>
        <v>0</v>
      </c>
      <c r="R42" s="37">
        <f t="shared" si="14"/>
        <v>0</v>
      </c>
      <c r="S42" s="37">
        <f t="shared" si="15"/>
        <v>0</v>
      </c>
      <c r="T42" s="37">
        <f t="shared" si="10"/>
        <v>0</v>
      </c>
    </row>
    <row r="43" spans="1:20">
      <c r="A43" s="8" t="s">
        <v>85</v>
      </c>
      <c r="B43" s="201">
        <v>0</v>
      </c>
      <c r="C43" s="201">
        <v>0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0</v>
      </c>
      <c r="J43" s="21">
        <f t="shared" si="6"/>
        <v>0</v>
      </c>
      <c r="K43" s="21">
        <f t="shared" si="7"/>
        <v>0</v>
      </c>
      <c r="L43" s="21">
        <f t="shared" si="8"/>
        <v>0</v>
      </c>
      <c r="M43" s="157">
        <f t="shared" si="9"/>
        <v>0</v>
      </c>
      <c r="N43" s="22"/>
      <c r="P43" s="37">
        <f t="shared" si="12"/>
        <v>0</v>
      </c>
      <c r="Q43" s="37">
        <f t="shared" si="13"/>
        <v>0</v>
      </c>
      <c r="R43" s="37">
        <f t="shared" si="14"/>
        <v>0</v>
      </c>
      <c r="S43" s="37">
        <f t="shared" si="15"/>
        <v>0</v>
      </c>
      <c r="T43" s="37">
        <f t="shared" si="10"/>
        <v>0</v>
      </c>
    </row>
    <row r="44" spans="1:20">
      <c r="A44" s="8" t="s">
        <v>86</v>
      </c>
      <c r="B44" s="201">
        <v>0</v>
      </c>
      <c r="C44" s="201">
        <v>0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0</v>
      </c>
      <c r="J44" s="21">
        <f t="shared" si="6"/>
        <v>0</v>
      </c>
      <c r="K44" s="21">
        <f t="shared" si="7"/>
        <v>0</v>
      </c>
      <c r="L44" s="21">
        <f t="shared" si="8"/>
        <v>0</v>
      </c>
      <c r="M44" s="157">
        <f t="shared" si="9"/>
        <v>0</v>
      </c>
      <c r="N44" s="22"/>
      <c r="P44" s="37">
        <f t="shared" si="12"/>
        <v>0</v>
      </c>
      <c r="Q44" s="37">
        <f t="shared" si="13"/>
        <v>0</v>
      </c>
      <c r="R44" s="37">
        <f t="shared" si="14"/>
        <v>0</v>
      </c>
      <c r="S44" s="37">
        <f t="shared" si="15"/>
        <v>0</v>
      </c>
      <c r="T44" s="37">
        <f t="shared" si="10"/>
        <v>0</v>
      </c>
    </row>
    <row r="45" spans="1:20">
      <c r="A45" s="8" t="s">
        <v>87</v>
      </c>
      <c r="B45" s="201">
        <v>0</v>
      </c>
      <c r="C45" s="201">
        <v>0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0</v>
      </c>
      <c r="J45" s="21">
        <f t="shared" si="6"/>
        <v>0</v>
      </c>
      <c r="K45" s="21">
        <f t="shared" si="7"/>
        <v>0</v>
      </c>
      <c r="L45" s="21">
        <f t="shared" si="8"/>
        <v>0</v>
      </c>
      <c r="M45" s="157">
        <f t="shared" si="9"/>
        <v>0</v>
      </c>
      <c r="N45" s="22"/>
      <c r="P45" s="37">
        <f t="shared" si="12"/>
        <v>0</v>
      </c>
      <c r="Q45" s="37">
        <f t="shared" si="13"/>
        <v>0</v>
      </c>
      <c r="R45" s="37">
        <f t="shared" si="14"/>
        <v>0</v>
      </c>
      <c r="S45" s="37">
        <f t="shared" si="15"/>
        <v>0</v>
      </c>
      <c r="T45" s="37">
        <f t="shared" si="10"/>
        <v>0</v>
      </c>
    </row>
    <row r="46" spans="1:20">
      <c r="A46" s="8" t="s">
        <v>88</v>
      </c>
      <c r="B46" s="201">
        <v>0</v>
      </c>
      <c r="C46" s="201">
        <v>0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0</v>
      </c>
      <c r="J46" s="21">
        <f t="shared" si="6"/>
        <v>0</v>
      </c>
      <c r="K46" s="21">
        <f t="shared" si="7"/>
        <v>0</v>
      </c>
      <c r="L46" s="21">
        <f t="shared" si="8"/>
        <v>0</v>
      </c>
      <c r="M46" s="157">
        <f t="shared" si="9"/>
        <v>0</v>
      </c>
      <c r="N46" s="22"/>
      <c r="P46" s="37">
        <f t="shared" si="12"/>
        <v>0</v>
      </c>
      <c r="Q46" s="37">
        <f t="shared" si="13"/>
        <v>0</v>
      </c>
      <c r="R46" s="37">
        <f t="shared" si="14"/>
        <v>0</v>
      </c>
      <c r="S46" s="37">
        <f t="shared" si="15"/>
        <v>0</v>
      </c>
      <c r="T46" s="37">
        <f t="shared" si="10"/>
        <v>0</v>
      </c>
    </row>
    <row r="47" spans="1:20">
      <c r="A47" s="8" t="s">
        <v>89</v>
      </c>
      <c r="B47" s="201">
        <v>0</v>
      </c>
      <c r="C47" s="201">
        <v>0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0</v>
      </c>
      <c r="J47" s="21">
        <f t="shared" si="6"/>
        <v>0</v>
      </c>
      <c r="K47" s="21">
        <f t="shared" si="7"/>
        <v>0</v>
      </c>
      <c r="L47" s="21">
        <f t="shared" si="8"/>
        <v>0</v>
      </c>
      <c r="M47" s="157">
        <f t="shared" si="9"/>
        <v>0</v>
      </c>
      <c r="N47" s="22"/>
      <c r="P47" s="37">
        <f t="shared" si="12"/>
        <v>0</v>
      </c>
      <c r="Q47" s="37">
        <f t="shared" si="13"/>
        <v>0</v>
      </c>
      <c r="R47" s="37">
        <f t="shared" si="14"/>
        <v>0</v>
      </c>
      <c r="S47" s="37">
        <f t="shared" si="15"/>
        <v>0</v>
      </c>
      <c r="T47" s="37">
        <f t="shared" si="10"/>
        <v>0</v>
      </c>
    </row>
    <row r="48" spans="1:20">
      <c r="A48" s="8" t="s">
        <v>90</v>
      </c>
      <c r="B48" s="201">
        <v>0</v>
      </c>
      <c r="C48" s="201">
        <v>0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0</v>
      </c>
      <c r="J48" s="21">
        <f t="shared" si="6"/>
        <v>0</v>
      </c>
      <c r="K48" s="21">
        <f t="shared" si="7"/>
        <v>0</v>
      </c>
      <c r="L48" s="21">
        <f t="shared" si="8"/>
        <v>0</v>
      </c>
      <c r="M48" s="157">
        <f t="shared" si="9"/>
        <v>0</v>
      </c>
      <c r="N48" s="22"/>
      <c r="P48" s="37">
        <f t="shared" si="12"/>
        <v>0</v>
      </c>
      <c r="Q48" s="37">
        <f t="shared" si="13"/>
        <v>0</v>
      </c>
      <c r="R48" s="37">
        <f t="shared" si="14"/>
        <v>0</v>
      </c>
      <c r="S48" s="37">
        <f t="shared" si="15"/>
        <v>0</v>
      </c>
      <c r="T48" s="37">
        <f t="shared" si="10"/>
        <v>0</v>
      </c>
    </row>
    <row r="49" spans="1:20">
      <c r="A49" s="8" t="s">
        <v>91</v>
      </c>
      <c r="B49" s="201">
        <v>0</v>
      </c>
      <c r="C49" s="201">
        <v>0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0</v>
      </c>
      <c r="J49" s="21">
        <f t="shared" si="6"/>
        <v>0</v>
      </c>
      <c r="K49" s="21">
        <f t="shared" si="7"/>
        <v>0</v>
      </c>
      <c r="L49" s="21">
        <f t="shared" si="8"/>
        <v>0</v>
      </c>
      <c r="M49" s="157">
        <f t="shared" si="9"/>
        <v>0</v>
      </c>
      <c r="N49" s="22"/>
      <c r="P49" s="37">
        <f t="shared" si="12"/>
        <v>0</v>
      </c>
      <c r="Q49" s="37">
        <f t="shared" si="13"/>
        <v>0</v>
      </c>
      <c r="R49" s="37">
        <f t="shared" si="14"/>
        <v>0</v>
      </c>
      <c r="S49" s="37">
        <f t="shared" si="15"/>
        <v>0</v>
      </c>
      <c r="T49" s="37">
        <f t="shared" si="10"/>
        <v>0</v>
      </c>
    </row>
    <row r="50" spans="1:20">
      <c r="A50" s="8" t="s">
        <v>92</v>
      </c>
      <c r="B50" s="201">
        <v>0</v>
      </c>
      <c r="C50" s="201">
        <v>0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0</v>
      </c>
      <c r="J50" s="21">
        <f t="shared" si="6"/>
        <v>0</v>
      </c>
      <c r="K50" s="21">
        <f t="shared" si="7"/>
        <v>0</v>
      </c>
      <c r="L50" s="21">
        <f t="shared" si="8"/>
        <v>0</v>
      </c>
      <c r="M50" s="157">
        <f t="shared" si="9"/>
        <v>0</v>
      </c>
      <c r="N50" s="22"/>
      <c r="P50" s="37">
        <f t="shared" si="12"/>
        <v>0</v>
      </c>
      <c r="Q50" s="37">
        <f t="shared" si="13"/>
        <v>0</v>
      </c>
      <c r="R50" s="37">
        <f t="shared" si="14"/>
        <v>0</v>
      </c>
      <c r="S50" s="37">
        <f t="shared" si="15"/>
        <v>0</v>
      </c>
      <c r="T50" s="37">
        <f t="shared" si="10"/>
        <v>0</v>
      </c>
    </row>
    <row r="51" spans="1:20">
      <c r="A51" s="8" t="s">
        <v>93</v>
      </c>
      <c r="B51" s="201">
        <v>0</v>
      </c>
      <c r="C51" s="201">
        <v>0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0</v>
      </c>
      <c r="J51" s="21">
        <f t="shared" si="6"/>
        <v>0</v>
      </c>
      <c r="K51" s="21">
        <f t="shared" si="7"/>
        <v>0</v>
      </c>
      <c r="L51" s="21">
        <f t="shared" si="8"/>
        <v>0</v>
      </c>
      <c r="M51" s="157">
        <f t="shared" si="9"/>
        <v>0</v>
      </c>
      <c r="N51" s="22"/>
      <c r="P51" s="37">
        <f t="shared" si="12"/>
        <v>0</v>
      </c>
      <c r="Q51" s="37">
        <f t="shared" si="13"/>
        <v>0</v>
      </c>
      <c r="R51" s="37">
        <f t="shared" si="14"/>
        <v>0</v>
      </c>
      <c r="S51" s="37">
        <f t="shared" si="15"/>
        <v>0</v>
      </c>
      <c r="T51" s="37">
        <f t="shared" si="10"/>
        <v>0</v>
      </c>
    </row>
    <row r="52" spans="1:20">
      <c r="A52" s="8" t="s">
        <v>94</v>
      </c>
      <c r="B52" s="201">
        <v>0</v>
      </c>
      <c r="C52" s="201">
        <v>0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0</v>
      </c>
      <c r="J52" s="21">
        <f t="shared" si="6"/>
        <v>0</v>
      </c>
      <c r="K52" s="21">
        <f t="shared" si="7"/>
        <v>0</v>
      </c>
      <c r="L52" s="21">
        <f t="shared" si="8"/>
        <v>0</v>
      </c>
      <c r="M52" s="157">
        <f t="shared" si="9"/>
        <v>0</v>
      </c>
      <c r="N52" s="22"/>
      <c r="P52" s="37">
        <f t="shared" si="12"/>
        <v>0</v>
      </c>
      <c r="Q52" s="37">
        <f t="shared" si="13"/>
        <v>0</v>
      </c>
      <c r="R52" s="37">
        <f t="shared" si="14"/>
        <v>0</v>
      </c>
      <c r="S52" s="37">
        <f t="shared" si="15"/>
        <v>0</v>
      </c>
      <c r="T52" s="37">
        <f t="shared" si="10"/>
        <v>0</v>
      </c>
    </row>
    <row r="53" spans="1:20">
      <c r="A53" s="8" t="s">
        <v>95</v>
      </c>
      <c r="B53" s="201">
        <v>0</v>
      </c>
      <c r="C53" s="201">
        <v>0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0</v>
      </c>
      <c r="J53" s="21">
        <f t="shared" si="6"/>
        <v>0</v>
      </c>
      <c r="K53" s="21">
        <f t="shared" si="7"/>
        <v>0</v>
      </c>
      <c r="L53" s="21">
        <f t="shared" si="8"/>
        <v>0</v>
      </c>
      <c r="M53" s="157">
        <f t="shared" si="9"/>
        <v>0</v>
      </c>
      <c r="N53" s="22"/>
      <c r="P53" s="37">
        <f t="shared" si="12"/>
        <v>0</v>
      </c>
      <c r="Q53" s="37">
        <f t="shared" si="13"/>
        <v>0</v>
      </c>
      <c r="R53" s="37">
        <f t="shared" si="14"/>
        <v>0</v>
      </c>
      <c r="S53" s="37">
        <f t="shared" si="15"/>
        <v>0</v>
      </c>
      <c r="T53" s="37">
        <f t="shared" si="10"/>
        <v>0</v>
      </c>
    </row>
    <row r="54" spans="1:20">
      <c r="A54" s="8" t="s">
        <v>96</v>
      </c>
      <c r="B54" s="201">
        <v>0</v>
      </c>
      <c r="C54" s="201">
        <v>0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0</v>
      </c>
      <c r="J54" s="21">
        <f t="shared" si="6"/>
        <v>0</v>
      </c>
      <c r="K54" s="21">
        <f t="shared" si="7"/>
        <v>0</v>
      </c>
      <c r="L54" s="21">
        <f t="shared" si="8"/>
        <v>0</v>
      </c>
      <c r="M54" s="157">
        <f t="shared" si="9"/>
        <v>0</v>
      </c>
      <c r="N54" s="22"/>
      <c r="P54" s="37">
        <f t="shared" si="12"/>
        <v>0</v>
      </c>
      <c r="Q54" s="37">
        <f t="shared" si="13"/>
        <v>0</v>
      </c>
      <c r="R54" s="37">
        <f t="shared" si="14"/>
        <v>0</v>
      </c>
      <c r="S54" s="37">
        <f t="shared" si="15"/>
        <v>0</v>
      </c>
      <c r="T54" s="37">
        <f t="shared" si="10"/>
        <v>0</v>
      </c>
    </row>
    <row r="55" spans="1:20">
      <c r="A55" s="8" t="s">
        <v>97</v>
      </c>
      <c r="B55" s="201">
        <v>0</v>
      </c>
      <c r="C55" s="201">
        <v>0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0</v>
      </c>
      <c r="J55" s="21">
        <f t="shared" si="6"/>
        <v>0</v>
      </c>
      <c r="K55" s="21">
        <f t="shared" si="7"/>
        <v>0</v>
      </c>
      <c r="L55" s="21">
        <f t="shared" si="8"/>
        <v>0</v>
      </c>
      <c r="M55" s="157">
        <f t="shared" si="9"/>
        <v>0</v>
      </c>
      <c r="N55" s="22"/>
      <c r="P55" s="37">
        <f t="shared" si="12"/>
        <v>0</v>
      </c>
      <c r="Q55" s="37">
        <f t="shared" si="13"/>
        <v>0</v>
      </c>
      <c r="R55" s="37">
        <f t="shared" si="14"/>
        <v>0</v>
      </c>
      <c r="S55" s="37">
        <f t="shared" si="15"/>
        <v>0</v>
      </c>
      <c r="T55" s="37">
        <f t="shared" si="10"/>
        <v>0</v>
      </c>
    </row>
    <row r="56" spans="1:20">
      <c r="A56" s="8" t="s">
        <v>98</v>
      </c>
      <c r="B56" s="201">
        <v>0</v>
      </c>
      <c r="C56" s="201">
        <v>0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0</v>
      </c>
      <c r="J56" s="21">
        <f t="shared" si="6"/>
        <v>0</v>
      </c>
      <c r="K56" s="21">
        <f t="shared" si="7"/>
        <v>0</v>
      </c>
      <c r="L56" s="21">
        <f t="shared" si="8"/>
        <v>0</v>
      </c>
      <c r="M56" s="157">
        <f t="shared" si="9"/>
        <v>0</v>
      </c>
      <c r="N56" s="22"/>
      <c r="P56" s="37">
        <f t="shared" si="12"/>
        <v>0</v>
      </c>
      <c r="Q56" s="37">
        <f t="shared" si="13"/>
        <v>0</v>
      </c>
      <c r="R56" s="37">
        <f t="shared" si="14"/>
        <v>0</v>
      </c>
      <c r="S56" s="37">
        <f t="shared" si="15"/>
        <v>0</v>
      </c>
      <c r="T56" s="37">
        <f t="shared" si="10"/>
        <v>0</v>
      </c>
    </row>
    <row r="57" spans="1:20">
      <c r="A57" s="8" t="s">
        <v>99</v>
      </c>
      <c r="B57" s="201">
        <v>0</v>
      </c>
      <c r="C57" s="201">
        <v>0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0</v>
      </c>
      <c r="J57" s="21">
        <f t="shared" si="6"/>
        <v>0</v>
      </c>
      <c r="K57" s="21">
        <f t="shared" si="7"/>
        <v>0</v>
      </c>
      <c r="L57" s="21">
        <f t="shared" si="8"/>
        <v>0</v>
      </c>
      <c r="M57" s="157">
        <f t="shared" si="9"/>
        <v>0</v>
      </c>
      <c r="N57" s="22"/>
      <c r="P57" s="37">
        <f t="shared" si="12"/>
        <v>0</v>
      </c>
      <c r="Q57" s="37">
        <f t="shared" si="13"/>
        <v>0</v>
      </c>
      <c r="R57" s="37">
        <f t="shared" si="14"/>
        <v>0</v>
      </c>
      <c r="S57" s="37">
        <f t="shared" si="15"/>
        <v>0</v>
      </c>
      <c r="T57" s="37">
        <f t="shared" si="10"/>
        <v>0</v>
      </c>
    </row>
    <row r="58" spans="1:20">
      <c r="A58" s="8" t="s">
        <v>100</v>
      </c>
      <c r="B58" s="201">
        <v>0</v>
      </c>
      <c r="C58" s="201">
        <v>0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0</v>
      </c>
      <c r="J58" s="21">
        <f t="shared" si="6"/>
        <v>0</v>
      </c>
      <c r="K58" s="21">
        <f t="shared" si="7"/>
        <v>0</v>
      </c>
      <c r="L58" s="21">
        <f t="shared" si="8"/>
        <v>0</v>
      </c>
      <c r="M58" s="157">
        <f t="shared" si="9"/>
        <v>0</v>
      </c>
      <c r="N58" s="22"/>
      <c r="P58" s="37">
        <f t="shared" si="12"/>
        <v>0</v>
      </c>
      <c r="Q58" s="37">
        <f t="shared" si="13"/>
        <v>0</v>
      </c>
      <c r="R58" s="37">
        <f t="shared" si="14"/>
        <v>0</v>
      </c>
      <c r="S58" s="37">
        <f t="shared" si="15"/>
        <v>0</v>
      </c>
      <c r="T58" s="37">
        <f t="shared" si="10"/>
        <v>0</v>
      </c>
    </row>
    <row r="59" spans="1:20">
      <c r="A59" s="8" t="s">
        <v>101</v>
      </c>
      <c r="B59" s="201">
        <v>0</v>
      </c>
      <c r="C59" s="201">
        <v>0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0</v>
      </c>
      <c r="J59" s="21">
        <f t="shared" si="6"/>
        <v>0</v>
      </c>
      <c r="K59" s="21">
        <f t="shared" si="7"/>
        <v>0</v>
      </c>
      <c r="L59" s="21">
        <f t="shared" si="8"/>
        <v>0</v>
      </c>
      <c r="M59" s="157">
        <f t="shared" si="9"/>
        <v>0</v>
      </c>
      <c r="N59" s="22"/>
      <c r="P59" s="37">
        <f t="shared" si="12"/>
        <v>0</v>
      </c>
      <c r="Q59" s="37">
        <f t="shared" si="13"/>
        <v>0</v>
      </c>
      <c r="R59" s="37">
        <f t="shared" si="14"/>
        <v>0</v>
      </c>
      <c r="S59" s="37">
        <f t="shared" si="15"/>
        <v>0</v>
      </c>
      <c r="T59" s="37">
        <f t="shared" si="10"/>
        <v>0</v>
      </c>
    </row>
    <row r="60" spans="1:20">
      <c r="A60" s="8" t="s">
        <v>102</v>
      </c>
      <c r="B60" s="201">
        <v>0</v>
      </c>
      <c r="C60" s="201">
        <v>0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0</v>
      </c>
      <c r="J60" s="21">
        <f t="shared" si="6"/>
        <v>0</v>
      </c>
      <c r="K60" s="21">
        <f t="shared" si="7"/>
        <v>0</v>
      </c>
      <c r="L60" s="21">
        <f t="shared" si="8"/>
        <v>0</v>
      </c>
      <c r="M60" s="157">
        <f t="shared" si="9"/>
        <v>0</v>
      </c>
      <c r="N60" s="22"/>
      <c r="P60" s="37">
        <f t="shared" si="12"/>
        <v>0</v>
      </c>
      <c r="Q60" s="37">
        <f t="shared" si="13"/>
        <v>0</v>
      </c>
      <c r="R60" s="37">
        <f t="shared" si="14"/>
        <v>0</v>
      </c>
      <c r="S60" s="37">
        <f t="shared" si="15"/>
        <v>0</v>
      </c>
      <c r="T60" s="37">
        <f t="shared" si="10"/>
        <v>0</v>
      </c>
    </row>
    <row r="61" spans="1:20">
      <c r="A61" s="8" t="s">
        <v>103</v>
      </c>
      <c r="B61" s="201">
        <v>0</v>
      </c>
      <c r="C61" s="201">
        <v>0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0</v>
      </c>
      <c r="J61" s="21">
        <f t="shared" si="6"/>
        <v>0</v>
      </c>
      <c r="K61" s="21">
        <f t="shared" si="7"/>
        <v>0</v>
      </c>
      <c r="L61" s="21">
        <f t="shared" si="8"/>
        <v>0</v>
      </c>
      <c r="M61" s="157">
        <f t="shared" si="9"/>
        <v>0</v>
      </c>
      <c r="N61" s="22"/>
      <c r="P61" s="37">
        <f t="shared" si="12"/>
        <v>0</v>
      </c>
      <c r="Q61" s="37">
        <f t="shared" si="13"/>
        <v>0</v>
      </c>
      <c r="R61" s="37">
        <f t="shared" si="14"/>
        <v>0</v>
      </c>
      <c r="S61" s="37">
        <f t="shared" si="15"/>
        <v>0</v>
      </c>
      <c r="T61" s="37">
        <f t="shared" si="10"/>
        <v>0</v>
      </c>
    </row>
    <row r="62" spans="1:20">
      <c r="A62" s="8" t="s">
        <v>104</v>
      </c>
      <c r="B62" s="201">
        <v>0</v>
      </c>
      <c r="C62" s="201">
        <v>0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0</v>
      </c>
      <c r="J62" s="21">
        <f t="shared" si="6"/>
        <v>0</v>
      </c>
      <c r="K62" s="21">
        <f t="shared" si="7"/>
        <v>0</v>
      </c>
      <c r="L62" s="21">
        <f t="shared" si="8"/>
        <v>0</v>
      </c>
      <c r="M62" s="157">
        <f t="shared" si="9"/>
        <v>0</v>
      </c>
      <c r="N62" s="22"/>
      <c r="P62" s="37">
        <f t="shared" si="12"/>
        <v>0</v>
      </c>
      <c r="Q62" s="37">
        <f t="shared" si="13"/>
        <v>0</v>
      </c>
      <c r="R62" s="37">
        <f t="shared" si="14"/>
        <v>0</v>
      </c>
      <c r="S62" s="37">
        <f t="shared" si="15"/>
        <v>0</v>
      </c>
      <c r="T62" s="37">
        <f t="shared" si="10"/>
        <v>0</v>
      </c>
    </row>
    <row r="63" spans="1:20">
      <c r="A63" s="8" t="s">
        <v>105</v>
      </c>
      <c r="B63" s="201">
        <v>0</v>
      </c>
      <c r="C63" s="201">
        <v>0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0</v>
      </c>
      <c r="J63" s="21">
        <f t="shared" si="6"/>
        <v>0</v>
      </c>
      <c r="K63" s="21">
        <f t="shared" si="7"/>
        <v>0</v>
      </c>
      <c r="L63" s="21">
        <f t="shared" si="8"/>
        <v>0</v>
      </c>
      <c r="M63" s="157">
        <f t="shared" si="9"/>
        <v>0</v>
      </c>
      <c r="N63" s="22"/>
      <c r="P63" s="37">
        <f t="shared" si="12"/>
        <v>0</v>
      </c>
      <c r="Q63" s="37">
        <f t="shared" si="13"/>
        <v>0</v>
      </c>
      <c r="R63" s="37">
        <f t="shared" si="14"/>
        <v>0</v>
      </c>
      <c r="S63" s="37">
        <f t="shared" si="15"/>
        <v>0</v>
      </c>
      <c r="T63" s="37">
        <f t="shared" si="10"/>
        <v>0</v>
      </c>
    </row>
    <row r="64" spans="1:20">
      <c r="A64" s="8" t="s">
        <v>106</v>
      </c>
      <c r="B64" s="201">
        <v>0</v>
      </c>
      <c r="C64" s="201">
        <v>0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0</v>
      </c>
      <c r="J64" s="21">
        <f t="shared" si="6"/>
        <v>0</v>
      </c>
      <c r="K64" s="21">
        <f t="shared" si="7"/>
        <v>0</v>
      </c>
      <c r="L64" s="21">
        <f t="shared" si="8"/>
        <v>0</v>
      </c>
      <c r="M64" s="157">
        <f t="shared" si="9"/>
        <v>0</v>
      </c>
      <c r="N64" s="22"/>
      <c r="P64" s="37">
        <f t="shared" si="12"/>
        <v>0</v>
      </c>
      <c r="Q64" s="37">
        <f t="shared" si="13"/>
        <v>0</v>
      </c>
      <c r="R64" s="37">
        <f t="shared" si="14"/>
        <v>0</v>
      </c>
      <c r="S64" s="37">
        <f t="shared" si="15"/>
        <v>0</v>
      </c>
      <c r="T64" s="37">
        <f t="shared" si="10"/>
        <v>0</v>
      </c>
    </row>
    <row r="65" spans="1:20">
      <c r="A65" s="8" t="s">
        <v>107</v>
      </c>
      <c r="B65" s="201">
        <v>0</v>
      </c>
      <c r="C65" s="201">
        <v>0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0</v>
      </c>
      <c r="J65" s="21">
        <f t="shared" si="6"/>
        <v>0</v>
      </c>
      <c r="K65" s="21">
        <f t="shared" si="7"/>
        <v>0</v>
      </c>
      <c r="L65" s="21">
        <f t="shared" si="8"/>
        <v>0</v>
      </c>
      <c r="M65" s="157">
        <f t="shared" si="9"/>
        <v>0</v>
      </c>
      <c r="N65" s="22"/>
      <c r="P65" s="37">
        <f t="shared" si="12"/>
        <v>0</v>
      </c>
      <c r="Q65" s="37">
        <f t="shared" si="13"/>
        <v>0</v>
      </c>
      <c r="R65" s="37">
        <f t="shared" si="14"/>
        <v>0</v>
      </c>
      <c r="S65" s="37">
        <f t="shared" si="15"/>
        <v>0</v>
      </c>
      <c r="T65" s="37">
        <f t="shared" si="10"/>
        <v>0</v>
      </c>
    </row>
    <row r="66" spans="1:20">
      <c r="A66" s="8" t="s">
        <v>108</v>
      </c>
      <c r="B66" s="201">
        <v>0</v>
      </c>
      <c r="C66" s="201">
        <v>0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0</v>
      </c>
      <c r="J66" s="21">
        <f t="shared" si="6"/>
        <v>0</v>
      </c>
      <c r="K66" s="21">
        <f t="shared" si="7"/>
        <v>0</v>
      </c>
      <c r="L66" s="21">
        <f t="shared" si="8"/>
        <v>0</v>
      </c>
      <c r="M66" s="157">
        <f t="shared" si="9"/>
        <v>0</v>
      </c>
      <c r="N66" s="22"/>
      <c r="P66" s="37">
        <f t="shared" si="12"/>
        <v>0</v>
      </c>
      <c r="Q66" s="37">
        <f t="shared" si="13"/>
        <v>0</v>
      </c>
      <c r="R66" s="37">
        <f t="shared" si="14"/>
        <v>0</v>
      </c>
      <c r="S66" s="37">
        <f t="shared" si="15"/>
        <v>0</v>
      </c>
      <c r="T66" s="37">
        <f t="shared" si="10"/>
        <v>0</v>
      </c>
    </row>
    <row r="67" spans="1:20">
      <c r="A67" s="8" t="s">
        <v>109</v>
      </c>
      <c r="B67" s="201">
        <v>0</v>
      </c>
      <c r="C67" s="201">
        <v>0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0</v>
      </c>
      <c r="J67" s="21">
        <f t="shared" si="6"/>
        <v>0</v>
      </c>
      <c r="K67" s="21">
        <f t="shared" si="7"/>
        <v>0</v>
      </c>
      <c r="L67" s="21">
        <f t="shared" si="8"/>
        <v>0</v>
      </c>
      <c r="M67" s="157">
        <f t="shared" si="9"/>
        <v>0</v>
      </c>
      <c r="N67" s="22"/>
      <c r="P67" s="37">
        <f t="shared" ref="P67:P98" si="17">I67</f>
        <v>0</v>
      </c>
      <c r="Q67" s="37">
        <f t="shared" ref="Q67:Q98" si="18">J67</f>
        <v>0</v>
      </c>
      <c r="R67" s="37">
        <f t="shared" ref="R67:R98" si="19">K67</f>
        <v>0</v>
      </c>
      <c r="S67" s="37">
        <f t="shared" ref="S67:S98" si="20">L67</f>
        <v>0</v>
      </c>
      <c r="T67" s="37">
        <f t="shared" si="10"/>
        <v>0</v>
      </c>
    </row>
    <row r="68" spans="1:20">
      <c r="A68" s="8" t="s">
        <v>110</v>
      </c>
      <c r="B68" s="201">
        <v>0</v>
      </c>
      <c r="C68" s="201">
        <v>0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0</v>
      </c>
      <c r="J68" s="21">
        <f t="shared" ref="J68:J98" si="22">C68*E68/100</f>
        <v>0</v>
      </c>
      <c r="K68" s="21">
        <f t="shared" ref="K68:K98" si="23">C68*F68/100</f>
        <v>0</v>
      </c>
      <c r="L68" s="21">
        <f t="shared" ref="L68:L98" si="24">C68*G68/100</f>
        <v>0</v>
      </c>
      <c r="M68" s="157">
        <f t="shared" ref="M68:M98" si="25">SUM(I68:L68)</f>
        <v>0</v>
      </c>
      <c r="N68" s="22"/>
      <c r="P68" s="37">
        <f t="shared" si="17"/>
        <v>0</v>
      </c>
      <c r="Q68" s="37">
        <f t="shared" si="18"/>
        <v>0</v>
      </c>
      <c r="R68" s="37">
        <f t="shared" si="19"/>
        <v>0</v>
      </c>
      <c r="S68" s="37">
        <f t="shared" si="20"/>
        <v>0</v>
      </c>
      <c r="T68" s="37">
        <f t="shared" ref="T68:T99" si="26">SUM(P68:S68)</f>
        <v>0</v>
      </c>
    </row>
    <row r="69" spans="1:20">
      <c r="A69" s="8" t="s">
        <v>111</v>
      </c>
      <c r="B69" s="201">
        <v>0</v>
      </c>
      <c r="C69" s="201">
        <v>0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0</v>
      </c>
      <c r="J69" s="21">
        <f t="shared" si="22"/>
        <v>0</v>
      </c>
      <c r="K69" s="21">
        <f t="shared" si="23"/>
        <v>0</v>
      </c>
      <c r="L69" s="21">
        <f t="shared" si="24"/>
        <v>0</v>
      </c>
      <c r="M69" s="157">
        <f t="shared" si="25"/>
        <v>0</v>
      </c>
      <c r="N69" s="22"/>
      <c r="P69" s="37">
        <f t="shared" si="17"/>
        <v>0</v>
      </c>
      <c r="Q69" s="37">
        <f t="shared" si="18"/>
        <v>0</v>
      </c>
      <c r="R69" s="37">
        <f t="shared" si="19"/>
        <v>0</v>
      </c>
      <c r="S69" s="37">
        <f t="shared" si="20"/>
        <v>0</v>
      </c>
      <c r="T69" s="37">
        <f t="shared" si="26"/>
        <v>0</v>
      </c>
    </row>
    <row r="70" spans="1:20">
      <c r="A70" s="8" t="s">
        <v>112</v>
      </c>
      <c r="B70" s="201">
        <v>0</v>
      </c>
      <c r="C70" s="201">
        <v>0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0</v>
      </c>
      <c r="J70" s="21">
        <f t="shared" si="22"/>
        <v>0</v>
      </c>
      <c r="K70" s="21">
        <f t="shared" si="23"/>
        <v>0</v>
      </c>
      <c r="L70" s="21">
        <f t="shared" si="24"/>
        <v>0</v>
      </c>
      <c r="M70" s="157">
        <f t="shared" si="25"/>
        <v>0</v>
      </c>
      <c r="N70" s="22"/>
      <c r="P70" s="37">
        <f t="shared" si="17"/>
        <v>0</v>
      </c>
      <c r="Q70" s="37">
        <f t="shared" si="18"/>
        <v>0</v>
      </c>
      <c r="R70" s="37">
        <f t="shared" si="19"/>
        <v>0</v>
      </c>
      <c r="S70" s="37">
        <f t="shared" si="20"/>
        <v>0</v>
      </c>
      <c r="T70" s="37">
        <f t="shared" si="26"/>
        <v>0</v>
      </c>
    </row>
    <row r="71" spans="1:20">
      <c r="A71" s="8" t="s">
        <v>113</v>
      </c>
      <c r="B71" s="201">
        <v>0</v>
      </c>
      <c r="C71" s="201">
        <v>0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0</v>
      </c>
      <c r="J71" s="21">
        <f t="shared" si="22"/>
        <v>0</v>
      </c>
      <c r="K71" s="21">
        <f t="shared" si="23"/>
        <v>0</v>
      </c>
      <c r="L71" s="21">
        <f t="shared" si="24"/>
        <v>0</v>
      </c>
      <c r="M71" s="157">
        <f t="shared" si="25"/>
        <v>0</v>
      </c>
      <c r="N71" s="22"/>
      <c r="P71" s="37">
        <f t="shared" si="17"/>
        <v>0</v>
      </c>
      <c r="Q71" s="37">
        <f t="shared" si="18"/>
        <v>0</v>
      </c>
      <c r="R71" s="37">
        <f t="shared" si="19"/>
        <v>0</v>
      </c>
      <c r="S71" s="37">
        <f t="shared" si="20"/>
        <v>0</v>
      </c>
      <c r="T71" s="37">
        <f t="shared" si="26"/>
        <v>0</v>
      </c>
    </row>
    <row r="72" spans="1:20">
      <c r="A72" s="8" t="s">
        <v>114</v>
      </c>
      <c r="B72" s="201">
        <v>0</v>
      </c>
      <c r="C72" s="201">
        <v>0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0</v>
      </c>
      <c r="J72" s="21">
        <f t="shared" si="22"/>
        <v>0</v>
      </c>
      <c r="K72" s="21">
        <f t="shared" si="23"/>
        <v>0</v>
      </c>
      <c r="L72" s="21">
        <f t="shared" si="24"/>
        <v>0</v>
      </c>
      <c r="M72" s="157">
        <f t="shared" si="25"/>
        <v>0</v>
      </c>
      <c r="N72" s="22"/>
      <c r="P72" s="37">
        <f t="shared" si="17"/>
        <v>0</v>
      </c>
      <c r="Q72" s="37">
        <f t="shared" si="18"/>
        <v>0</v>
      </c>
      <c r="R72" s="37">
        <f t="shared" si="19"/>
        <v>0</v>
      </c>
      <c r="S72" s="37">
        <f t="shared" si="20"/>
        <v>0</v>
      </c>
      <c r="T72" s="37">
        <f t="shared" si="26"/>
        <v>0</v>
      </c>
    </row>
    <row r="73" spans="1:20">
      <c r="A73" s="8" t="s">
        <v>115</v>
      </c>
      <c r="B73" s="201">
        <v>0</v>
      </c>
      <c r="C73" s="201">
        <v>0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0</v>
      </c>
      <c r="J73" s="21">
        <f t="shared" si="22"/>
        <v>0</v>
      </c>
      <c r="K73" s="21">
        <f t="shared" si="23"/>
        <v>0</v>
      </c>
      <c r="L73" s="21">
        <f t="shared" si="24"/>
        <v>0</v>
      </c>
      <c r="M73" s="157">
        <f t="shared" si="25"/>
        <v>0</v>
      </c>
      <c r="N73" s="22"/>
      <c r="P73" s="37">
        <f t="shared" si="17"/>
        <v>0</v>
      </c>
      <c r="Q73" s="37">
        <f t="shared" si="18"/>
        <v>0</v>
      </c>
      <c r="R73" s="37">
        <f t="shared" si="19"/>
        <v>0</v>
      </c>
      <c r="S73" s="37">
        <f t="shared" si="20"/>
        <v>0</v>
      </c>
      <c r="T73" s="37">
        <f t="shared" si="26"/>
        <v>0</v>
      </c>
    </row>
    <row r="74" spans="1:20">
      <c r="A74" s="8" t="s">
        <v>116</v>
      </c>
      <c r="B74" s="201">
        <v>0</v>
      </c>
      <c r="C74" s="201">
        <v>0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0</v>
      </c>
      <c r="J74" s="21">
        <f t="shared" si="22"/>
        <v>0</v>
      </c>
      <c r="K74" s="21">
        <f t="shared" si="23"/>
        <v>0</v>
      </c>
      <c r="L74" s="21">
        <f t="shared" si="24"/>
        <v>0</v>
      </c>
      <c r="M74" s="157">
        <f t="shared" si="25"/>
        <v>0</v>
      </c>
      <c r="N74" s="22"/>
      <c r="P74" s="37">
        <f t="shared" si="17"/>
        <v>0</v>
      </c>
      <c r="Q74" s="37">
        <f t="shared" si="18"/>
        <v>0</v>
      </c>
      <c r="R74" s="37">
        <f t="shared" si="19"/>
        <v>0</v>
      </c>
      <c r="S74" s="37">
        <f t="shared" si="20"/>
        <v>0</v>
      </c>
      <c r="T74" s="37">
        <f t="shared" si="26"/>
        <v>0</v>
      </c>
    </row>
    <row r="75" spans="1:20">
      <c r="A75" s="8" t="s">
        <v>117</v>
      </c>
      <c r="B75" s="201">
        <v>0</v>
      </c>
      <c r="C75" s="201">
        <v>0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0</v>
      </c>
      <c r="J75" s="21">
        <f t="shared" si="22"/>
        <v>0</v>
      </c>
      <c r="K75" s="21">
        <f t="shared" si="23"/>
        <v>0</v>
      </c>
      <c r="L75" s="21">
        <f t="shared" si="24"/>
        <v>0</v>
      </c>
      <c r="M75" s="157">
        <f t="shared" si="25"/>
        <v>0</v>
      </c>
      <c r="N75" s="22"/>
      <c r="P75" s="37">
        <f t="shared" si="17"/>
        <v>0</v>
      </c>
      <c r="Q75" s="37">
        <f t="shared" si="18"/>
        <v>0</v>
      </c>
      <c r="R75" s="37">
        <f t="shared" si="19"/>
        <v>0</v>
      </c>
      <c r="S75" s="37">
        <f t="shared" si="20"/>
        <v>0</v>
      </c>
      <c r="T75" s="37">
        <f t="shared" si="26"/>
        <v>0</v>
      </c>
    </row>
    <row r="76" spans="1:20">
      <c r="A76" s="8" t="s">
        <v>118</v>
      </c>
      <c r="B76" s="201">
        <v>0</v>
      </c>
      <c r="C76" s="201">
        <v>0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0</v>
      </c>
      <c r="J76" s="21">
        <f t="shared" si="22"/>
        <v>0</v>
      </c>
      <c r="K76" s="21">
        <f t="shared" si="23"/>
        <v>0</v>
      </c>
      <c r="L76" s="21">
        <f t="shared" si="24"/>
        <v>0</v>
      </c>
      <c r="M76" s="157">
        <f t="shared" si="25"/>
        <v>0</v>
      </c>
      <c r="N76" s="22"/>
      <c r="P76" s="37">
        <f t="shared" si="17"/>
        <v>0</v>
      </c>
      <c r="Q76" s="37">
        <f t="shared" si="18"/>
        <v>0</v>
      </c>
      <c r="R76" s="37">
        <f t="shared" si="19"/>
        <v>0</v>
      </c>
      <c r="S76" s="37">
        <f t="shared" si="20"/>
        <v>0</v>
      </c>
      <c r="T76" s="37">
        <f t="shared" si="26"/>
        <v>0</v>
      </c>
    </row>
    <row r="77" spans="1:20">
      <c r="A77" s="8" t="s">
        <v>119</v>
      </c>
      <c r="B77" s="201">
        <v>0</v>
      </c>
      <c r="C77" s="201">
        <v>0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0</v>
      </c>
      <c r="J77" s="21">
        <f t="shared" si="22"/>
        <v>0</v>
      </c>
      <c r="K77" s="21">
        <f t="shared" si="23"/>
        <v>0</v>
      </c>
      <c r="L77" s="21">
        <f t="shared" si="24"/>
        <v>0</v>
      </c>
      <c r="M77" s="157">
        <f t="shared" si="25"/>
        <v>0</v>
      </c>
      <c r="N77" s="22"/>
      <c r="P77" s="37">
        <f t="shared" si="17"/>
        <v>0</v>
      </c>
      <c r="Q77" s="37">
        <f t="shared" si="18"/>
        <v>0</v>
      </c>
      <c r="R77" s="37">
        <f t="shared" si="19"/>
        <v>0</v>
      </c>
      <c r="S77" s="37">
        <f t="shared" si="20"/>
        <v>0</v>
      </c>
      <c r="T77" s="37">
        <f t="shared" si="26"/>
        <v>0</v>
      </c>
    </row>
    <row r="78" spans="1:20">
      <c r="A78" s="8" t="s">
        <v>120</v>
      </c>
      <c r="B78" s="201">
        <v>0</v>
      </c>
      <c r="C78" s="201">
        <v>0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0</v>
      </c>
      <c r="J78" s="21">
        <f t="shared" si="22"/>
        <v>0</v>
      </c>
      <c r="K78" s="21">
        <f t="shared" si="23"/>
        <v>0</v>
      </c>
      <c r="L78" s="21">
        <f t="shared" si="24"/>
        <v>0</v>
      </c>
      <c r="M78" s="157">
        <f t="shared" si="25"/>
        <v>0</v>
      </c>
      <c r="N78" s="22"/>
      <c r="P78" s="37">
        <f t="shared" si="17"/>
        <v>0</v>
      </c>
      <c r="Q78" s="37">
        <f t="shared" si="18"/>
        <v>0</v>
      </c>
      <c r="R78" s="37">
        <f t="shared" si="19"/>
        <v>0</v>
      </c>
      <c r="S78" s="37">
        <f t="shared" si="20"/>
        <v>0</v>
      </c>
      <c r="T78" s="37">
        <f t="shared" si="26"/>
        <v>0</v>
      </c>
    </row>
    <row r="79" spans="1:20">
      <c r="A79" s="8" t="s">
        <v>121</v>
      </c>
      <c r="B79" s="201">
        <v>0</v>
      </c>
      <c r="C79" s="201">
        <v>0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0</v>
      </c>
      <c r="J79" s="21">
        <f t="shared" si="22"/>
        <v>0</v>
      </c>
      <c r="K79" s="21">
        <f t="shared" si="23"/>
        <v>0</v>
      </c>
      <c r="L79" s="21">
        <f t="shared" si="24"/>
        <v>0</v>
      </c>
      <c r="M79" s="157">
        <f t="shared" si="25"/>
        <v>0</v>
      </c>
      <c r="N79" s="22"/>
      <c r="P79" s="37">
        <f t="shared" si="17"/>
        <v>0</v>
      </c>
      <c r="Q79" s="37">
        <f t="shared" si="18"/>
        <v>0</v>
      </c>
      <c r="R79" s="37">
        <f t="shared" si="19"/>
        <v>0</v>
      </c>
      <c r="S79" s="37">
        <f t="shared" si="20"/>
        <v>0</v>
      </c>
      <c r="T79" s="37">
        <f t="shared" si="26"/>
        <v>0</v>
      </c>
    </row>
    <row r="80" spans="1:20">
      <c r="A80" s="8" t="s">
        <v>122</v>
      </c>
      <c r="B80" s="201">
        <v>0</v>
      </c>
      <c r="C80" s="201">
        <v>0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0</v>
      </c>
      <c r="J80" s="21">
        <f t="shared" si="22"/>
        <v>0</v>
      </c>
      <c r="K80" s="21">
        <f t="shared" si="23"/>
        <v>0</v>
      </c>
      <c r="L80" s="21">
        <f t="shared" si="24"/>
        <v>0</v>
      </c>
      <c r="M80" s="157">
        <f t="shared" si="25"/>
        <v>0</v>
      </c>
      <c r="N80" s="22"/>
      <c r="P80" s="37">
        <f t="shared" si="17"/>
        <v>0</v>
      </c>
      <c r="Q80" s="37">
        <f t="shared" si="18"/>
        <v>0</v>
      </c>
      <c r="R80" s="37">
        <f t="shared" si="19"/>
        <v>0</v>
      </c>
      <c r="S80" s="37">
        <f t="shared" si="20"/>
        <v>0</v>
      </c>
      <c r="T80" s="37">
        <f t="shared" si="26"/>
        <v>0</v>
      </c>
    </row>
    <row r="81" spans="1:20">
      <c r="A81" s="8" t="s">
        <v>123</v>
      </c>
      <c r="B81" s="201">
        <v>0</v>
      </c>
      <c r="C81" s="201">
        <v>0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0</v>
      </c>
      <c r="J81" s="21">
        <f t="shared" si="22"/>
        <v>0</v>
      </c>
      <c r="K81" s="21">
        <f t="shared" si="23"/>
        <v>0</v>
      </c>
      <c r="L81" s="21">
        <f t="shared" si="24"/>
        <v>0</v>
      </c>
      <c r="M81" s="157">
        <f t="shared" si="25"/>
        <v>0</v>
      </c>
      <c r="N81" s="22"/>
      <c r="P81" s="37">
        <f t="shared" si="17"/>
        <v>0</v>
      </c>
      <c r="Q81" s="37">
        <f t="shared" si="18"/>
        <v>0</v>
      </c>
      <c r="R81" s="37">
        <f t="shared" si="19"/>
        <v>0</v>
      </c>
      <c r="S81" s="37">
        <f t="shared" si="20"/>
        <v>0</v>
      </c>
      <c r="T81" s="37">
        <f t="shared" si="26"/>
        <v>0</v>
      </c>
    </row>
    <row r="82" spans="1:20">
      <c r="A82" s="8" t="s">
        <v>124</v>
      </c>
      <c r="B82" s="201">
        <v>0</v>
      </c>
      <c r="C82" s="201">
        <v>0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0</v>
      </c>
      <c r="J82" s="21">
        <f t="shared" si="22"/>
        <v>0</v>
      </c>
      <c r="K82" s="21">
        <f t="shared" si="23"/>
        <v>0</v>
      </c>
      <c r="L82" s="21">
        <f t="shared" si="24"/>
        <v>0</v>
      </c>
      <c r="M82" s="157">
        <f t="shared" si="25"/>
        <v>0</v>
      </c>
      <c r="N82" s="22"/>
      <c r="P82" s="37">
        <f t="shared" si="17"/>
        <v>0</v>
      </c>
      <c r="Q82" s="37">
        <f t="shared" si="18"/>
        <v>0</v>
      </c>
      <c r="R82" s="37">
        <f t="shared" si="19"/>
        <v>0</v>
      </c>
      <c r="S82" s="37">
        <f t="shared" si="20"/>
        <v>0</v>
      </c>
      <c r="T82" s="37">
        <f t="shared" si="26"/>
        <v>0</v>
      </c>
    </row>
    <row r="83" spans="1:20">
      <c r="A83" s="8" t="s">
        <v>125</v>
      </c>
      <c r="B83" s="201">
        <v>0</v>
      </c>
      <c r="C83" s="201">
        <v>0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0</v>
      </c>
      <c r="J83" s="21">
        <f t="shared" si="22"/>
        <v>0</v>
      </c>
      <c r="K83" s="21">
        <f t="shared" si="23"/>
        <v>0</v>
      </c>
      <c r="L83" s="21">
        <f t="shared" si="24"/>
        <v>0</v>
      </c>
      <c r="M83" s="157">
        <f t="shared" si="25"/>
        <v>0</v>
      </c>
      <c r="N83" s="22"/>
      <c r="P83" s="37">
        <f t="shared" si="17"/>
        <v>0</v>
      </c>
      <c r="Q83" s="37">
        <f t="shared" si="18"/>
        <v>0</v>
      </c>
      <c r="R83" s="37">
        <f t="shared" si="19"/>
        <v>0</v>
      </c>
      <c r="S83" s="37">
        <f t="shared" si="20"/>
        <v>0</v>
      </c>
      <c r="T83" s="37">
        <f t="shared" si="26"/>
        <v>0</v>
      </c>
    </row>
    <row r="84" spans="1:20">
      <c r="A84" s="8" t="s">
        <v>126</v>
      </c>
      <c r="B84" s="201">
        <v>0</v>
      </c>
      <c r="C84" s="201">
        <v>0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0</v>
      </c>
      <c r="J84" s="21">
        <f t="shared" si="22"/>
        <v>0</v>
      </c>
      <c r="K84" s="21">
        <f t="shared" si="23"/>
        <v>0</v>
      </c>
      <c r="L84" s="21">
        <f t="shared" si="24"/>
        <v>0</v>
      </c>
      <c r="M84" s="157">
        <f t="shared" si="25"/>
        <v>0</v>
      </c>
      <c r="N84" s="22"/>
      <c r="P84" s="37">
        <f t="shared" si="17"/>
        <v>0</v>
      </c>
      <c r="Q84" s="37">
        <f t="shared" si="18"/>
        <v>0</v>
      </c>
      <c r="R84" s="37">
        <f t="shared" si="19"/>
        <v>0</v>
      </c>
      <c r="S84" s="37">
        <f t="shared" si="20"/>
        <v>0</v>
      </c>
      <c r="T84" s="37">
        <f t="shared" si="26"/>
        <v>0</v>
      </c>
    </row>
    <row r="85" spans="1:20">
      <c r="A85" s="8" t="s">
        <v>127</v>
      </c>
      <c r="B85" s="201">
        <v>0</v>
      </c>
      <c r="C85" s="201">
        <v>0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0</v>
      </c>
      <c r="J85" s="21">
        <f t="shared" si="22"/>
        <v>0</v>
      </c>
      <c r="K85" s="21">
        <f t="shared" si="23"/>
        <v>0</v>
      </c>
      <c r="L85" s="21">
        <f t="shared" si="24"/>
        <v>0</v>
      </c>
      <c r="M85" s="157">
        <f t="shared" si="25"/>
        <v>0</v>
      </c>
      <c r="N85" s="22"/>
      <c r="P85" s="37">
        <f t="shared" si="17"/>
        <v>0</v>
      </c>
      <c r="Q85" s="37">
        <f t="shared" si="18"/>
        <v>0</v>
      </c>
      <c r="R85" s="37">
        <f t="shared" si="19"/>
        <v>0</v>
      </c>
      <c r="S85" s="37">
        <f t="shared" si="20"/>
        <v>0</v>
      </c>
      <c r="T85" s="37">
        <f t="shared" si="26"/>
        <v>0</v>
      </c>
    </row>
    <row r="86" spans="1:20">
      <c r="A86" s="8" t="s">
        <v>128</v>
      </c>
      <c r="B86" s="201">
        <v>0</v>
      </c>
      <c r="C86" s="201">
        <v>0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0</v>
      </c>
      <c r="J86" s="21">
        <f t="shared" si="22"/>
        <v>0</v>
      </c>
      <c r="K86" s="21">
        <f t="shared" si="23"/>
        <v>0</v>
      </c>
      <c r="L86" s="21">
        <f t="shared" si="24"/>
        <v>0</v>
      </c>
      <c r="M86" s="157">
        <f t="shared" si="25"/>
        <v>0</v>
      </c>
      <c r="N86" s="22"/>
      <c r="P86" s="37">
        <f t="shared" si="17"/>
        <v>0</v>
      </c>
      <c r="Q86" s="37">
        <f t="shared" si="18"/>
        <v>0</v>
      </c>
      <c r="R86" s="37">
        <f t="shared" si="19"/>
        <v>0</v>
      </c>
      <c r="S86" s="37">
        <f t="shared" si="20"/>
        <v>0</v>
      </c>
      <c r="T86" s="37">
        <f t="shared" si="26"/>
        <v>0</v>
      </c>
    </row>
    <row r="87" spans="1:20">
      <c r="A87" s="8" t="s">
        <v>129</v>
      </c>
      <c r="B87" s="201">
        <v>0</v>
      </c>
      <c r="C87" s="201">
        <v>0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0</v>
      </c>
      <c r="J87" s="21">
        <f t="shared" si="22"/>
        <v>0</v>
      </c>
      <c r="K87" s="21">
        <f t="shared" si="23"/>
        <v>0</v>
      </c>
      <c r="L87" s="21">
        <f t="shared" si="24"/>
        <v>0</v>
      </c>
      <c r="M87" s="157">
        <f t="shared" si="25"/>
        <v>0</v>
      </c>
      <c r="N87" s="22"/>
      <c r="P87" s="37">
        <f t="shared" si="17"/>
        <v>0</v>
      </c>
      <c r="Q87" s="37">
        <f t="shared" si="18"/>
        <v>0</v>
      </c>
      <c r="R87" s="37">
        <f t="shared" si="19"/>
        <v>0</v>
      </c>
      <c r="S87" s="37">
        <f t="shared" si="20"/>
        <v>0</v>
      </c>
      <c r="T87" s="37">
        <f t="shared" si="26"/>
        <v>0</v>
      </c>
    </row>
    <row r="88" spans="1:20">
      <c r="A88" s="8" t="s">
        <v>130</v>
      </c>
      <c r="B88" s="201">
        <v>0</v>
      </c>
      <c r="C88" s="201">
        <v>0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0</v>
      </c>
      <c r="J88" s="21">
        <f t="shared" si="22"/>
        <v>0</v>
      </c>
      <c r="K88" s="21">
        <f t="shared" si="23"/>
        <v>0</v>
      </c>
      <c r="L88" s="21">
        <f t="shared" si="24"/>
        <v>0</v>
      </c>
      <c r="M88" s="157">
        <f t="shared" si="25"/>
        <v>0</v>
      </c>
      <c r="N88" s="22"/>
      <c r="P88" s="37">
        <f t="shared" si="17"/>
        <v>0</v>
      </c>
      <c r="Q88" s="37">
        <f t="shared" si="18"/>
        <v>0</v>
      </c>
      <c r="R88" s="37">
        <f t="shared" si="19"/>
        <v>0</v>
      </c>
      <c r="S88" s="37">
        <f t="shared" si="20"/>
        <v>0</v>
      </c>
      <c r="T88" s="37">
        <f t="shared" si="26"/>
        <v>0</v>
      </c>
    </row>
    <row r="89" spans="1:20">
      <c r="A89" s="8" t="s">
        <v>131</v>
      </c>
      <c r="B89" s="201">
        <v>0</v>
      </c>
      <c r="C89" s="201">
        <v>0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0</v>
      </c>
      <c r="J89" s="21">
        <f t="shared" si="22"/>
        <v>0</v>
      </c>
      <c r="K89" s="21">
        <f t="shared" si="23"/>
        <v>0</v>
      </c>
      <c r="L89" s="21">
        <f t="shared" si="24"/>
        <v>0</v>
      </c>
      <c r="M89" s="157">
        <f t="shared" si="25"/>
        <v>0</v>
      </c>
      <c r="N89" s="22"/>
      <c r="P89" s="37">
        <f t="shared" si="17"/>
        <v>0</v>
      </c>
      <c r="Q89" s="37">
        <f t="shared" si="18"/>
        <v>0</v>
      </c>
      <c r="R89" s="37">
        <f t="shared" si="19"/>
        <v>0</v>
      </c>
      <c r="S89" s="37">
        <f t="shared" si="20"/>
        <v>0</v>
      </c>
      <c r="T89" s="37">
        <f t="shared" si="26"/>
        <v>0</v>
      </c>
    </row>
    <row r="90" spans="1:20">
      <c r="A90" s="8" t="s">
        <v>132</v>
      </c>
      <c r="B90" s="201">
        <v>0</v>
      </c>
      <c r="C90" s="201">
        <v>0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0</v>
      </c>
      <c r="J90" s="21">
        <f t="shared" si="22"/>
        <v>0</v>
      </c>
      <c r="K90" s="21">
        <f t="shared" si="23"/>
        <v>0</v>
      </c>
      <c r="L90" s="21">
        <f t="shared" si="24"/>
        <v>0</v>
      </c>
      <c r="M90" s="157">
        <f t="shared" si="25"/>
        <v>0</v>
      </c>
      <c r="N90" s="22"/>
      <c r="P90" s="37">
        <f t="shared" si="17"/>
        <v>0</v>
      </c>
      <c r="Q90" s="37">
        <f t="shared" si="18"/>
        <v>0</v>
      </c>
      <c r="R90" s="37">
        <f t="shared" si="19"/>
        <v>0</v>
      </c>
      <c r="S90" s="37">
        <f t="shared" si="20"/>
        <v>0</v>
      </c>
      <c r="T90" s="37">
        <f t="shared" si="26"/>
        <v>0</v>
      </c>
    </row>
    <row r="91" spans="1:20">
      <c r="A91" s="8" t="s">
        <v>133</v>
      </c>
      <c r="B91" s="201">
        <v>0</v>
      </c>
      <c r="C91" s="201">
        <v>0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0</v>
      </c>
      <c r="J91" s="21">
        <f t="shared" si="22"/>
        <v>0</v>
      </c>
      <c r="K91" s="21">
        <f t="shared" si="23"/>
        <v>0</v>
      </c>
      <c r="L91" s="21">
        <f t="shared" si="24"/>
        <v>0</v>
      </c>
      <c r="M91" s="157">
        <f t="shared" si="25"/>
        <v>0</v>
      </c>
      <c r="N91" s="22"/>
      <c r="P91" s="37">
        <f t="shared" si="17"/>
        <v>0</v>
      </c>
      <c r="Q91" s="37">
        <f t="shared" si="18"/>
        <v>0</v>
      </c>
      <c r="R91" s="37">
        <f t="shared" si="19"/>
        <v>0</v>
      </c>
      <c r="S91" s="37">
        <f t="shared" si="20"/>
        <v>0</v>
      </c>
      <c r="T91" s="37">
        <f t="shared" si="26"/>
        <v>0</v>
      </c>
    </row>
    <row r="92" spans="1:20">
      <c r="A92" s="8" t="s">
        <v>134</v>
      </c>
      <c r="B92" s="201">
        <v>0</v>
      </c>
      <c r="C92" s="201">
        <v>0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0</v>
      </c>
      <c r="J92" s="21">
        <f t="shared" si="22"/>
        <v>0</v>
      </c>
      <c r="K92" s="21">
        <f t="shared" si="23"/>
        <v>0</v>
      </c>
      <c r="L92" s="21">
        <f t="shared" si="24"/>
        <v>0</v>
      </c>
      <c r="M92" s="157">
        <f t="shared" si="25"/>
        <v>0</v>
      </c>
      <c r="N92" s="22"/>
      <c r="P92" s="37">
        <f t="shared" si="17"/>
        <v>0</v>
      </c>
      <c r="Q92" s="37">
        <f t="shared" si="18"/>
        <v>0</v>
      </c>
      <c r="R92" s="37">
        <f t="shared" si="19"/>
        <v>0</v>
      </c>
      <c r="S92" s="37">
        <f t="shared" si="20"/>
        <v>0</v>
      </c>
      <c r="T92" s="37">
        <f t="shared" si="26"/>
        <v>0</v>
      </c>
    </row>
    <row r="93" spans="1:20">
      <c r="A93" s="8" t="s">
        <v>135</v>
      </c>
      <c r="B93" s="201">
        <v>0</v>
      </c>
      <c r="C93" s="201">
        <v>0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0</v>
      </c>
      <c r="J93" s="21">
        <f t="shared" si="22"/>
        <v>0</v>
      </c>
      <c r="K93" s="21">
        <f t="shared" si="23"/>
        <v>0</v>
      </c>
      <c r="L93" s="21">
        <f t="shared" si="24"/>
        <v>0</v>
      </c>
      <c r="M93" s="157">
        <f t="shared" si="25"/>
        <v>0</v>
      </c>
      <c r="N93" s="22"/>
      <c r="P93" s="37">
        <f t="shared" si="17"/>
        <v>0</v>
      </c>
      <c r="Q93" s="37">
        <f t="shared" si="18"/>
        <v>0</v>
      </c>
      <c r="R93" s="37">
        <f t="shared" si="19"/>
        <v>0</v>
      </c>
      <c r="S93" s="37">
        <f t="shared" si="20"/>
        <v>0</v>
      </c>
      <c r="T93" s="37">
        <f t="shared" si="26"/>
        <v>0</v>
      </c>
    </row>
    <row r="94" spans="1:20">
      <c r="A94" s="8" t="s">
        <v>136</v>
      </c>
      <c r="B94" s="201">
        <v>0</v>
      </c>
      <c r="C94" s="201">
        <v>0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0</v>
      </c>
      <c r="J94" s="21">
        <f t="shared" si="22"/>
        <v>0</v>
      </c>
      <c r="K94" s="21">
        <f t="shared" si="23"/>
        <v>0</v>
      </c>
      <c r="L94" s="21">
        <f t="shared" si="24"/>
        <v>0</v>
      </c>
      <c r="M94" s="157">
        <f t="shared" si="25"/>
        <v>0</v>
      </c>
      <c r="N94" s="22"/>
      <c r="P94" s="37">
        <f t="shared" si="17"/>
        <v>0</v>
      </c>
      <c r="Q94" s="37">
        <f t="shared" si="18"/>
        <v>0</v>
      </c>
      <c r="R94" s="37">
        <f t="shared" si="19"/>
        <v>0</v>
      </c>
      <c r="S94" s="37">
        <f t="shared" si="20"/>
        <v>0</v>
      </c>
      <c r="T94" s="37">
        <f t="shared" si="26"/>
        <v>0</v>
      </c>
    </row>
    <row r="95" spans="1:20">
      <c r="A95" s="8" t="s">
        <v>137</v>
      </c>
      <c r="B95" s="201">
        <v>0</v>
      </c>
      <c r="C95" s="201">
        <v>0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0</v>
      </c>
      <c r="J95" s="21">
        <f t="shared" si="22"/>
        <v>0</v>
      </c>
      <c r="K95" s="21">
        <f t="shared" si="23"/>
        <v>0</v>
      </c>
      <c r="L95" s="21">
        <f t="shared" si="24"/>
        <v>0</v>
      </c>
      <c r="M95" s="157">
        <f t="shared" si="25"/>
        <v>0</v>
      </c>
      <c r="N95" s="22"/>
      <c r="P95" s="37">
        <f t="shared" si="17"/>
        <v>0</v>
      </c>
      <c r="Q95" s="37">
        <f t="shared" si="18"/>
        <v>0</v>
      </c>
      <c r="R95" s="37">
        <f t="shared" si="19"/>
        <v>0</v>
      </c>
      <c r="S95" s="37">
        <f t="shared" si="20"/>
        <v>0</v>
      </c>
      <c r="T95" s="37">
        <f t="shared" si="26"/>
        <v>0</v>
      </c>
    </row>
    <row r="96" spans="1:20">
      <c r="A96" s="8" t="s">
        <v>138</v>
      </c>
      <c r="B96" s="201">
        <v>0</v>
      </c>
      <c r="C96" s="201">
        <v>0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0</v>
      </c>
      <c r="J96" s="21">
        <f t="shared" si="22"/>
        <v>0</v>
      </c>
      <c r="K96" s="21">
        <f t="shared" si="23"/>
        <v>0</v>
      </c>
      <c r="L96" s="21">
        <f t="shared" si="24"/>
        <v>0</v>
      </c>
      <c r="M96" s="157">
        <f t="shared" si="25"/>
        <v>0</v>
      </c>
      <c r="N96" s="22"/>
      <c r="P96" s="37">
        <f t="shared" si="17"/>
        <v>0</v>
      </c>
      <c r="Q96" s="37">
        <f t="shared" si="18"/>
        <v>0</v>
      </c>
      <c r="R96" s="37">
        <f t="shared" si="19"/>
        <v>0</v>
      </c>
      <c r="S96" s="37">
        <f t="shared" si="20"/>
        <v>0</v>
      </c>
      <c r="T96" s="37">
        <f t="shared" si="26"/>
        <v>0</v>
      </c>
    </row>
    <row r="97" spans="1:23">
      <c r="A97" s="8" t="s">
        <v>139</v>
      </c>
      <c r="B97" s="201">
        <v>0</v>
      </c>
      <c r="C97" s="201">
        <v>0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0</v>
      </c>
      <c r="J97" s="21">
        <f t="shared" si="22"/>
        <v>0</v>
      </c>
      <c r="K97" s="21">
        <f t="shared" si="23"/>
        <v>0</v>
      </c>
      <c r="L97" s="21">
        <f t="shared" si="24"/>
        <v>0</v>
      </c>
      <c r="M97" s="157">
        <f t="shared" si="25"/>
        <v>0</v>
      </c>
      <c r="N97" s="22"/>
      <c r="P97" s="37">
        <f t="shared" si="17"/>
        <v>0</v>
      </c>
      <c r="Q97" s="37">
        <f t="shared" si="18"/>
        <v>0</v>
      </c>
      <c r="R97" s="37">
        <f t="shared" si="19"/>
        <v>0</v>
      </c>
      <c r="S97" s="37">
        <f t="shared" si="20"/>
        <v>0</v>
      </c>
      <c r="T97" s="37">
        <f t="shared" si="26"/>
        <v>0</v>
      </c>
    </row>
    <row r="98" spans="1:23" ht="15.75" thickBot="1">
      <c r="A98" s="8" t="s">
        <v>140</v>
      </c>
      <c r="B98" s="201">
        <v>0</v>
      </c>
      <c r="C98" s="201">
        <v>0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0</v>
      </c>
      <c r="J98" s="21">
        <f t="shared" si="22"/>
        <v>0</v>
      </c>
      <c r="K98" s="21">
        <f t="shared" si="23"/>
        <v>0</v>
      </c>
      <c r="L98" s="21">
        <f t="shared" si="24"/>
        <v>0</v>
      </c>
      <c r="M98" s="157">
        <f t="shared" si="25"/>
        <v>0</v>
      </c>
      <c r="N98" s="22"/>
      <c r="P98" s="37">
        <f t="shared" si="17"/>
        <v>0</v>
      </c>
      <c r="Q98" s="37">
        <f t="shared" si="18"/>
        <v>0</v>
      </c>
      <c r="R98" s="37">
        <f t="shared" si="19"/>
        <v>0</v>
      </c>
      <c r="S98" s="37">
        <f t="shared" si="20"/>
        <v>0</v>
      </c>
      <c r="T98" s="37">
        <f t="shared" si="26"/>
        <v>0</v>
      </c>
    </row>
    <row r="99" spans="1:23" ht="15.75" thickBot="1">
      <c r="A99" s="8" t="s">
        <v>171</v>
      </c>
      <c r="B99" s="20">
        <f t="shared" ref="B99:H99" si="27">SUM(B3:B98)/4000</f>
        <v>0</v>
      </c>
      <c r="C99" s="20">
        <f t="shared" si="27"/>
        <v>0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</v>
      </c>
      <c r="J99" s="158">
        <f t="shared" ref="J99:L99" si="28">SUM(J3:J98)/4000</f>
        <v>0</v>
      </c>
      <c r="K99" s="158">
        <f t="shared" si="28"/>
        <v>0</v>
      </c>
      <c r="L99" s="158">
        <f t="shared" si="28"/>
        <v>0</v>
      </c>
      <c r="M99" s="159">
        <f>SUM(M3:M98)/4000</f>
        <v>0</v>
      </c>
      <c r="N99" s="23"/>
      <c r="P99" s="37">
        <f>SUM(P3:P98)/4000</f>
        <v>0</v>
      </c>
      <c r="Q99" s="37">
        <f t="shared" ref="Q99:S99" si="29">SUM(Q3:Q98)/4000</f>
        <v>0</v>
      </c>
      <c r="R99" s="37">
        <f t="shared" si="29"/>
        <v>0</v>
      </c>
      <c r="S99" s="37">
        <f t="shared" si="29"/>
        <v>0</v>
      </c>
      <c r="T99" s="37">
        <f t="shared" si="26"/>
        <v>0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0.19</v>
      </c>
      <c r="N3" s="71">
        <v>0</v>
      </c>
      <c r="O3" s="53">
        <v>-343.48</v>
      </c>
      <c r="P3" s="53">
        <v>-266</v>
      </c>
      <c r="Q3" s="53">
        <v>-10</v>
      </c>
      <c r="R3" s="53">
        <v>0</v>
      </c>
      <c r="S3" s="72">
        <v>0</v>
      </c>
      <c r="U3" s="73">
        <v>-619.48</v>
      </c>
      <c r="V3" s="74">
        <v>0.19</v>
      </c>
      <c r="W3">
        <v>0</v>
      </c>
      <c r="X3">
        <v>-343.48</v>
      </c>
      <c r="Y3">
        <v>-10</v>
      </c>
      <c r="Z3">
        <v>0.19</v>
      </c>
      <c r="AA3">
        <v>-266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-340</v>
      </c>
      <c r="P4" s="46">
        <v>-211.02</v>
      </c>
      <c r="Q4" s="46">
        <v>-10</v>
      </c>
      <c r="R4" s="46">
        <v>0</v>
      </c>
      <c r="S4" s="74">
        <v>0</v>
      </c>
      <c r="U4" s="73">
        <v>-561.02</v>
      </c>
      <c r="V4" s="74">
        <v>0</v>
      </c>
      <c r="W4">
        <v>0</v>
      </c>
      <c r="X4">
        <v>-340</v>
      </c>
      <c r="Y4">
        <v>-10</v>
      </c>
      <c r="Z4">
        <v>0</v>
      </c>
      <c r="AA4">
        <v>-211.02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-360</v>
      </c>
      <c r="P5" s="46">
        <v>-29</v>
      </c>
      <c r="Q5" s="46">
        <v>-10</v>
      </c>
      <c r="R5" s="46">
        <v>0</v>
      </c>
      <c r="S5" s="74">
        <v>0</v>
      </c>
      <c r="U5" s="73">
        <v>-399</v>
      </c>
      <c r="V5" s="74">
        <v>0</v>
      </c>
      <c r="W5">
        <v>0</v>
      </c>
      <c r="X5">
        <v>-360</v>
      </c>
      <c r="Y5">
        <v>-10</v>
      </c>
      <c r="Z5">
        <v>0</v>
      </c>
      <c r="AA5">
        <v>-29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-370</v>
      </c>
      <c r="P6" s="46">
        <v>-42</v>
      </c>
      <c r="Q6" s="46">
        <v>-10</v>
      </c>
      <c r="R6" s="46">
        <v>0</v>
      </c>
      <c r="S6" s="74">
        <v>0</v>
      </c>
      <c r="U6" s="73">
        <v>-422</v>
      </c>
      <c r="V6" s="74">
        <v>0</v>
      </c>
      <c r="W6">
        <v>0</v>
      </c>
      <c r="X6">
        <v>-370</v>
      </c>
      <c r="Y6">
        <v>-10</v>
      </c>
      <c r="Z6">
        <v>0</v>
      </c>
      <c r="AA6">
        <v>-42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-380</v>
      </c>
      <c r="P7" s="46">
        <v>-58</v>
      </c>
      <c r="Q7" s="46">
        <v>-10</v>
      </c>
      <c r="R7" s="46">
        <v>0</v>
      </c>
      <c r="S7" s="74">
        <v>0</v>
      </c>
      <c r="U7" s="73">
        <v>-448</v>
      </c>
      <c r="V7" s="74">
        <v>0</v>
      </c>
      <c r="W7">
        <v>0</v>
      </c>
      <c r="X7">
        <v>-380</v>
      </c>
      <c r="Y7">
        <v>-10</v>
      </c>
      <c r="Z7">
        <v>0</v>
      </c>
      <c r="AA7">
        <v>-58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-13</v>
      </c>
      <c r="O8" s="46">
        <v>-385</v>
      </c>
      <c r="P8" s="46">
        <v>-67</v>
      </c>
      <c r="Q8" s="46">
        <v>-10</v>
      </c>
      <c r="R8" s="46">
        <v>0</v>
      </c>
      <c r="S8" s="74">
        <v>0</v>
      </c>
      <c r="U8" s="73">
        <v>-475</v>
      </c>
      <c r="V8" s="74">
        <v>0</v>
      </c>
      <c r="W8">
        <v>-13</v>
      </c>
      <c r="X8">
        <v>-385</v>
      </c>
      <c r="Y8">
        <v>-10</v>
      </c>
      <c r="Z8">
        <v>0</v>
      </c>
      <c r="AA8">
        <v>-67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-17</v>
      </c>
      <c r="O9" s="46">
        <v>-380</v>
      </c>
      <c r="P9" s="46">
        <v>-74</v>
      </c>
      <c r="Q9" s="46">
        <v>-10</v>
      </c>
      <c r="R9" s="46">
        <v>0</v>
      </c>
      <c r="S9" s="74">
        <v>0</v>
      </c>
      <c r="U9" s="73">
        <v>-481</v>
      </c>
      <c r="V9" s="74">
        <v>0</v>
      </c>
      <c r="W9">
        <v>-17</v>
      </c>
      <c r="X9">
        <v>-380</v>
      </c>
      <c r="Y9">
        <v>-10</v>
      </c>
      <c r="Z9">
        <v>0</v>
      </c>
      <c r="AA9">
        <v>-74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-28</v>
      </c>
      <c r="O10" s="46">
        <v>-385</v>
      </c>
      <c r="P10" s="46">
        <v>-81</v>
      </c>
      <c r="Q10" s="46">
        <v>-10</v>
      </c>
      <c r="R10" s="46">
        <v>0</v>
      </c>
      <c r="S10" s="74">
        <v>0</v>
      </c>
      <c r="U10" s="73">
        <v>-504</v>
      </c>
      <c r="V10" s="74">
        <v>0</v>
      </c>
      <c r="W10">
        <v>-28</v>
      </c>
      <c r="X10">
        <v>-385</v>
      </c>
      <c r="Y10">
        <v>-10</v>
      </c>
      <c r="Z10">
        <v>0</v>
      </c>
      <c r="AA10">
        <v>-81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-26</v>
      </c>
      <c r="O11" s="46">
        <v>-390</v>
      </c>
      <c r="P11" s="46">
        <v>-89</v>
      </c>
      <c r="Q11" s="46">
        <v>-10</v>
      </c>
      <c r="R11" s="46">
        <v>0</v>
      </c>
      <c r="S11" s="74">
        <v>0</v>
      </c>
      <c r="U11" s="73">
        <v>-515</v>
      </c>
      <c r="V11" s="74">
        <v>0</v>
      </c>
      <c r="W11">
        <v>-26</v>
      </c>
      <c r="X11">
        <v>-390</v>
      </c>
      <c r="Y11">
        <v>-10</v>
      </c>
      <c r="Z11">
        <v>0</v>
      </c>
      <c r="AA11">
        <v>-89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-32</v>
      </c>
      <c r="O12" s="46">
        <v>-390</v>
      </c>
      <c r="P12" s="46">
        <v>-97</v>
      </c>
      <c r="Q12" s="46">
        <v>-10</v>
      </c>
      <c r="R12" s="46">
        <v>0</v>
      </c>
      <c r="S12" s="74">
        <v>0</v>
      </c>
      <c r="U12" s="73">
        <v>-529</v>
      </c>
      <c r="V12" s="74">
        <v>0</v>
      </c>
      <c r="W12">
        <v>-32</v>
      </c>
      <c r="X12">
        <v>-390</v>
      </c>
      <c r="Y12">
        <v>-10</v>
      </c>
      <c r="Z12">
        <v>0</v>
      </c>
      <c r="AA12">
        <v>-97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-39</v>
      </c>
      <c r="O13" s="46">
        <v>-405</v>
      </c>
      <c r="P13" s="46">
        <v>-96</v>
      </c>
      <c r="Q13" s="46">
        <v>-10</v>
      </c>
      <c r="R13" s="46">
        <v>0</v>
      </c>
      <c r="S13" s="74">
        <v>0</v>
      </c>
      <c r="U13" s="73">
        <v>-550</v>
      </c>
      <c r="V13" s="74">
        <v>0</v>
      </c>
      <c r="W13">
        <v>-39</v>
      </c>
      <c r="X13">
        <v>-405</v>
      </c>
      <c r="Y13">
        <v>-10</v>
      </c>
      <c r="Z13">
        <v>0</v>
      </c>
      <c r="AA13">
        <v>-96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-41</v>
      </c>
      <c r="O14" s="46">
        <v>-410</v>
      </c>
      <c r="P14" s="46">
        <v>-102</v>
      </c>
      <c r="Q14" s="46">
        <v>-10</v>
      </c>
      <c r="R14" s="46">
        <v>0</v>
      </c>
      <c r="S14" s="74">
        <v>0</v>
      </c>
      <c r="U14" s="73">
        <v>-563</v>
      </c>
      <c r="V14" s="74">
        <v>0</v>
      </c>
      <c r="W14">
        <v>-41</v>
      </c>
      <c r="X14">
        <v>-410</v>
      </c>
      <c r="Y14">
        <v>-10</v>
      </c>
      <c r="Z14">
        <v>0</v>
      </c>
      <c r="AA14">
        <v>-102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0.48</v>
      </c>
      <c r="N15" s="73">
        <v>-39</v>
      </c>
      <c r="O15" s="46">
        <v>-415</v>
      </c>
      <c r="P15" s="46">
        <v>-108</v>
      </c>
      <c r="Q15" s="46">
        <v>-10</v>
      </c>
      <c r="R15" s="46">
        <v>0</v>
      </c>
      <c r="S15" s="74">
        <v>0</v>
      </c>
      <c r="U15" s="73">
        <v>-572</v>
      </c>
      <c r="V15" s="74">
        <v>0.48</v>
      </c>
      <c r="W15">
        <v>-39</v>
      </c>
      <c r="X15">
        <v>-415</v>
      </c>
      <c r="Y15">
        <v>-10</v>
      </c>
      <c r="Z15">
        <v>0.48</v>
      </c>
      <c r="AA15">
        <v>-108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-36</v>
      </c>
      <c r="O16" s="46">
        <v>-415</v>
      </c>
      <c r="P16" s="46">
        <v>-111</v>
      </c>
      <c r="Q16" s="46">
        <v>-10</v>
      </c>
      <c r="R16" s="46">
        <v>0</v>
      </c>
      <c r="S16" s="74">
        <v>0</v>
      </c>
      <c r="U16" s="73">
        <v>-572</v>
      </c>
      <c r="V16" s="74">
        <v>0</v>
      </c>
      <c r="W16">
        <v>-36</v>
      </c>
      <c r="X16">
        <v>-415</v>
      </c>
      <c r="Y16">
        <v>-10</v>
      </c>
      <c r="Z16">
        <v>0</v>
      </c>
      <c r="AA16">
        <v>-111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-43</v>
      </c>
      <c r="O17" s="46">
        <v>-420</v>
      </c>
      <c r="P17" s="46">
        <v>-122</v>
      </c>
      <c r="Q17" s="46">
        <v>-10</v>
      </c>
      <c r="R17" s="46">
        <v>0</v>
      </c>
      <c r="S17" s="74">
        <v>0</v>
      </c>
      <c r="U17" s="73">
        <v>-595</v>
      </c>
      <c r="V17" s="74">
        <v>0</v>
      </c>
      <c r="W17">
        <v>-43</v>
      </c>
      <c r="X17">
        <v>-420</v>
      </c>
      <c r="Y17">
        <v>-10</v>
      </c>
      <c r="Z17">
        <v>0</v>
      </c>
      <c r="AA17">
        <v>-122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-33</v>
      </c>
      <c r="O18" s="46">
        <v>-420</v>
      </c>
      <c r="P18" s="46">
        <v>-121</v>
      </c>
      <c r="Q18" s="46">
        <v>-10</v>
      </c>
      <c r="R18" s="46">
        <v>0</v>
      </c>
      <c r="S18" s="74">
        <v>0</v>
      </c>
      <c r="U18" s="73">
        <v>-584</v>
      </c>
      <c r="V18" s="74">
        <v>0</v>
      </c>
      <c r="W18">
        <v>-33</v>
      </c>
      <c r="X18">
        <v>-420</v>
      </c>
      <c r="Y18">
        <v>-10</v>
      </c>
      <c r="Z18">
        <v>0</v>
      </c>
      <c r="AA18">
        <v>-121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0.96</v>
      </c>
      <c r="N19" s="73">
        <v>-8</v>
      </c>
      <c r="O19" s="46">
        <v>-420</v>
      </c>
      <c r="P19" s="46">
        <v>-113</v>
      </c>
      <c r="Q19" s="46">
        <v>-10</v>
      </c>
      <c r="R19" s="46">
        <v>0</v>
      </c>
      <c r="S19" s="74">
        <v>0</v>
      </c>
      <c r="U19" s="73">
        <v>-551</v>
      </c>
      <c r="V19" s="74">
        <v>0.96</v>
      </c>
      <c r="W19">
        <v>-8</v>
      </c>
      <c r="X19">
        <v>-420</v>
      </c>
      <c r="Y19">
        <v>-10</v>
      </c>
      <c r="Z19">
        <v>0.96</v>
      </c>
      <c r="AA19">
        <v>-113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-410</v>
      </c>
      <c r="P20" s="46">
        <v>-106</v>
      </c>
      <c r="Q20" s="46">
        <v>-10</v>
      </c>
      <c r="R20" s="46">
        <v>0</v>
      </c>
      <c r="S20" s="74">
        <v>0</v>
      </c>
      <c r="U20" s="73">
        <v>-526</v>
      </c>
      <c r="V20" s="74">
        <v>0</v>
      </c>
      <c r="W20">
        <v>0</v>
      </c>
      <c r="X20">
        <v>-410</v>
      </c>
      <c r="Y20">
        <v>-10</v>
      </c>
      <c r="Z20">
        <v>0</v>
      </c>
      <c r="AA20">
        <v>-106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2.0299999999999998</v>
      </c>
      <c r="N21" s="73">
        <v>0</v>
      </c>
      <c r="O21" s="46">
        <v>-405</v>
      </c>
      <c r="P21" s="46">
        <v>-99</v>
      </c>
      <c r="Q21" s="46">
        <v>-10</v>
      </c>
      <c r="R21" s="46">
        <v>0</v>
      </c>
      <c r="S21" s="74">
        <v>0</v>
      </c>
      <c r="U21" s="73">
        <v>-514</v>
      </c>
      <c r="V21" s="74">
        <v>2.0299999999999998</v>
      </c>
      <c r="W21">
        <v>0</v>
      </c>
      <c r="X21">
        <v>-405</v>
      </c>
      <c r="Y21">
        <v>-10</v>
      </c>
      <c r="Z21">
        <v>2.0299999999999998</v>
      </c>
      <c r="AA21">
        <v>-99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2.89</v>
      </c>
      <c r="N22" s="73">
        <v>0</v>
      </c>
      <c r="O22" s="46">
        <v>-390</v>
      </c>
      <c r="P22" s="46">
        <v>-87</v>
      </c>
      <c r="Q22" s="46">
        <v>-10</v>
      </c>
      <c r="R22" s="46">
        <v>0</v>
      </c>
      <c r="S22" s="74">
        <v>0</v>
      </c>
      <c r="U22" s="73">
        <v>-487</v>
      </c>
      <c r="V22" s="74">
        <v>2.89</v>
      </c>
      <c r="W22">
        <v>0</v>
      </c>
      <c r="X22">
        <v>-390</v>
      </c>
      <c r="Y22">
        <v>-10</v>
      </c>
      <c r="Z22">
        <v>2.89</v>
      </c>
      <c r="AA22">
        <v>-87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4.53</v>
      </c>
      <c r="N23" s="73">
        <v>0</v>
      </c>
      <c r="O23" s="46">
        <v>-401</v>
      </c>
      <c r="P23" s="46">
        <v>-316</v>
      </c>
      <c r="Q23" s="46">
        <v>-10</v>
      </c>
      <c r="R23" s="46">
        <v>0</v>
      </c>
      <c r="S23" s="74">
        <v>0</v>
      </c>
      <c r="U23" s="73">
        <v>-727</v>
      </c>
      <c r="V23" s="74">
        <v>4.53</v>
      </c>
      <c r="W23">
        <v>0</v>
      </c>
      <c r="X23">
        <v>-401</v>
      </c>
      <c r="Y23">
        <v>-10</v>
      </c>
      <c r="Z23">
        <v>4.53</v>
      </c>
      <c r="AA23">
        <v>-316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6.75</v>
      </c>
      <c r="N24" s="73">
        <v>0</v>
      </c>
      <c r="O24" s="46">
        <v>-416</v>
      </c>
      <c r="P24" s="46">
        <v>-281</v>
      </c>
      <c r="Q24" s="46">
        <v>-10</v>
      </c>
      <c r="R24" s="46">
        <v>0</v>
      </c>
      <c r="S24" s="74">
        <v>0</v>
      </c>
      <c r="U24" s="73">
        <v>-707</v>
      </c>
      <c r="V24" s="74">
        <v>6.75</v>
      </c>
      <c r="W24">
        <v>0</v>
      </c>
      <c r="X24">
        <v>-416</v>
      </c>
      <c r="Y24">
        <v>-10</v>
      </c>
      <c r="Z24">
        <v>6.75</v>
      </c>
      <c r="AA24">
        <v>-281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8.39</v>
      </c>
      <c r="N25" s="73">
        <v>0</v>
      </c>
      <c r="O25" s="46">
        <v>-381</v>
      </c>
      <c r="P25" s="46">
        <v>-243</v>
      </c>
      <c r="Q25" s="46">
        <v>-10</v>
      </c>
      <c r="R25" s="46">
        <v>0</v>
      </c>
      <c r="S25" s="74">
        <v>0</v>
      </c>
      <c r="U25" s="73">
        <v>-634</v>
      </c>
      <c r="V25" s="74">
        <v>8.39</v>
      </c>
      <c r="W25">
        <v>0</v>
      </c>
      <c r="X25">
        <v>-381</v>
      </c>
      <c r="Y25">
        <v>-10</v>
      </c>
      <c r="Z25">
        <v>8.39</v>
      </c>
      <c r="AA25">
        <v>-243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3.86</v>
      </c>
      <c r="N26" s="73">
        <v>0</v>
      </c>
      <c r="O26" s="46">
        <v>-341</v>
      </c>
      <c r="P26" s="46">
        <v>-208</v>
      </c>
      <c r="Q26" s="46">
        <v>-10</v>
      </c>
      <c r="R26" s="46">
        <v>0</v>
      </c>
      <c r="S26" s="74">
        <v>0</v>
      </c>
      <c r="U26" s="73">
        <v>-559</v>
      </c>
      <c r="V26" s="74">
        <v>3.86</v>
      </c>
      <c r="W26">
        <v>0</v>
      </c>
      <c r="X26">
        <v>-341</v>
      </c>
      <c r="Y26">
        <v>-10</v>
      </c>
      <c r="Z26">
        <v>3.86</v>
      </c>
      <c r="AA26">
        <v>-208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1.35</v>
      </c>
      <c r="N27" s="73">
        <v>0</v>
      </c>
      <c r="O27" s="46">
        <v>-189</v>
      </c>
      <c r="P27" s="46">
        <v>-145</v>
      </c>
      <c r="Q27" s="46">
        <v>-10</v>
      </c>
      <c r="R27" s="46">
        <v>0</v>
      </c>
      <c r="S27" s="74">
        <v>0</v>
      </c>
      <c r="U27" s="73">
        <v>-344</v>
      </c>
      <c r="V27" s="74">
        <v>1.35</v>
      </c>
      <c r="W27">
        <v>0</v>
      </c>
      <c r="X27">
        <v>-189</v>
      </c>
      <c r="Y27">
        <v>-10</v>
      </c>
      <c r="Z27">
        <v>1.35</v>
      </c>
      <c r="AA27">
        <v>-145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7.23</v>
      </c>
      <c r="N28" s="73">
        <v>0</v>
      </c>
      <c r="O28" s="46">
        <v>-104</v>
      </c>
      <c r="P28" s="46">
        <v>-261</v>
      </c>
      <c r="Q28" s="46">
        <v>-10</v>
      </c>
      <c r="R28" s="46">
        <v>0</v>
      </c>
      <c r="S28" s="74">
        <v>0</v>
      </c>
      <c r="U28" s="73">
        <v>-375</v>
      </c>
      <c r="V28" s="74">
        <v>7.23</v>
      </c>
      <c r="W28">
        <v>0</v>
      </c>
      <c r="X28">
        <v>-104</v>
      </c>
      <c r="Y28">
        <v>-10</v>
      </c>
      <c r="Z28">
        <v>7.23</v>
      </c>
      <c r="AA28">
        <v>-261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9.4499999999999993</v>
      </c>
      <c r="N29" s="73">
        <v>0</v>
      </c>
      <c r="O29" s="46">
        <v>-100</v>
      </c>
      <c r="P29" s="46">
        <v>-172</v>
      </c>
      <c r="Q29" s="46">
        <v>-10</v>
      </c>
      <c r="R29" s="46">
        <v>0</v>
      </c>
      <c r="S29" s="74">
        <v>0</v>
      </c>
      <c r="U29" s="73">
        <v>-282</v>
      </c>
      <c r="V29" s="74">
        <v>9.4499999999999993</v>
      </c>
      <c r="W29">
        <v>0</v>
      </c>
      <c r="X29">
        <v>-100</v>
      </c>
      <c r="Y29">
        <v>-10</v>
      </c>
      <c r="Z29">
        <v>9.4499999999999993</v>
      </c>
      <c r="AA29">
        <v>-172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0.92</v>
      </c>
      <c r="N30" s="73">
        <v>0</v>
      </c>
      <c r="O30" s="46">
        <v>-110</v>
      </c>
      <c r="P30" s="46">
        <v>-180</v>
      </c>
      <c r="Q30" s="46">
        <v>-10</v>
      </c>
      <c r="R30" s="46">
        <v>0</v>
      </c>
      <c r="S30" s="74">
        <v>0</v>
      </c>
      <c r="U30" s="73">
        <v>-300</v>
      </c>
      <c r="V30" s="74">
        <v>0.92</v>
      </c>
      <c r="W30">
        <v>0</v>
      </c>
      <c r="X30">
        <v>-110</v>
      </c>
      <c r="Y30">
        <v>-10</v>
      </c>
      <c r="Z30">
        <v>0.92</v>
      </c>
      <c r="AA30">
        <v>-180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4.53</v>
      </c>
      <c r="N31" s="73">
        <v>0</v>
      </c>
      <c r="O31" s="46">
        <v>-30</v>
      </c>
      <c r="P31" s="46">
        <v>-98</v>
      </c>
      <c r="Q31" s="46">
        <v>0</v>
      </c>
      <c r="R31" s="46">
        <v>0</v>
      </c>
      <c r="S31" s="74">
        <v>0</v>
      </c>
      <c r="U31" s="73">
        <v>-128</v>
      </c>
      <c r="V31" s="74">
        <v>4.53</v>
      </c>
      <c r="W31">
        <v>0</v>
      </c>
      <c r="X31">
        <v>-30</v>
      </c>
      <c r="Y31">
        <v>0</v>
      </c>
      <c r="Z31">
        <v>4.53</v>
      </c>
      <c r="AA31">
        <v>-98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5.04</v>
      </c>
      <c r="N32" s="73">
        <v>0</v>
      </c>
      <c r="O32" s="46">
        <v>0</v>
      </c>
      <c r="P32" s="46">
        <v>-15</v>
      </c>
      <c r="Q32" s="46">
        <v>0</v>
      </c>
      <c r="R32" s="46">
        <v>0</v>
      </c>
      <c r="S32" s="74">
        <v>0</v>
      </c>
      <c r="U32" s="73">
        <v>-15</v>
      </c>
      <c r="V32" s="74">
        <v>5.04</v>
      </c>
      <c r="W32">
        <v>0</v>
      </c>
      <c r="X32">
        <v>0</v>
      </c>
      <c r="Y32">
        <v>0</v>
      </c>
      <c r="Z32">
        <v>5.04</v>
      </c>
      <c r="AA32">
        <v>-15</v>
      </c>
    </row>
    <row r="33" spans="7:27">
      <c r="G33" t="s">
        <v>75</v>
      </c>
      <c r="H33" s="73">
        <v>12.76</v>
      </c>
      <c r="I33" s="46">
        <v>0</v>
      </c>
      <c r="J33" s="46">
        <v>0</v>
      </c>
      <c r="K33" s="46">
        <v>0</v>
      </c>
      <c r="L33" s="46">
        <v>0</v>
      </c>
      <c r="M33" s="74">
        <v>3.58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16.34</v>
      </c>
      <c r="W33">
        <v>12.76</v>
      </c>
      <c r="X33">
        <v>0</v>
      </c>
      <c r="Y33">
        <v>0</v>
      </c>
      <c r="Z33">
        <v>3.58</v>
      </c>
      <c r="AA33">
        <v>0</v>
      </c>
    </row>
    <row r="34" spans="7:27">
      <c r="G34" t="s">
        <v>76</v>
      </c>
      <c r="H34" s="73">
        <v>7.72</v>
      </c>
      <c r="I34" s="46">
        <v>0</v>
      </c>
      <c r="J34" s="46">
        <v>0</v>
      </c>
      <c r="K34" s="46">
        <v>0</v>
      </c>
      <c r="L34" s="46">
        <v>0</v>
      </c>
      <c r="M34" s="74">
        <v>1.54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9.26</v>
      </c>
      <c r="W34">
        <v>7.72</v>
      </c>
      <c r="X34">
        <v>0</v>
      </c>
      <c r="Y34">
        <v>0</v>
      </c>
      <c r="Z34">
        <v>1.54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2.13</v>
      </c>
      <c r="N35" s="73">
        <v>0</v>
      </c>
      <c r="O35" s="46">
        <v>-45</v>
      </c>
      <c r="P35" s="46">
        <v>-6</v>
      </c>
      <c r="Q35" s="46">
        <v>0</v>
      </c>
      <c r="R35" s="46">
        <v>0</v>
      </c>
      <c r="S35" s="74">
        <v>0</v>
      </c>
      <c r="U35" s="73">
        <v>-51</v>
      </c>
      <c r="V35" s="74">
        <v>2.13</v>
      </c>
      <c r="W35">
        <v>0</v>
      </c>
      <c r="X35">
        <v>-45</v>
      </c>
      <c r="Y35">
        <v>0</v>
      </c>
      <c r="Z35">
        <v>2.13</v>
      </c>
      <c r="AA35">
        <v>-6</v>
      </c>
    </row>
    <row r="36" spans="7:27">
      <c r="G36" t="s">
        <v>78</v>
      </c>
      <c r="H36" s="73">
        <v>126.57</v>
      </c>
      <c r="I36" s="46">
        <v>0</v>
      </c>
      <c r="J36" s="46">
        <v>0</v>
      </c>
      <c r="K36" s="46">
        <v>0</v>
      </c>
      <c r="L36" s="46">
        <v>0</v>
      </c>
      <c r="M36" s="74">
        <v>2.95</v>
      </c>
      <c r="N36" s="73">
        <v>0</v>
      </c>
      <c r="O36" s="46">
        <v>-70</v>
      </c>
      <c r="P36" s="46">
        <v>-24</v>
      </c>
      <c r="Q36" s="46">
        <v>0</v>
      </c>
      <c r="R36" s="46">
        <v>0</v>
      </c>
      <c r="S36" s="74">
        <v>0</v>
      </c>
      <c r="U36" s="73">
        <v>-94</v>
      </c>
      <c r="V36" s="74">
        <v>129.52000000000001</v>
      </c>
      <c r="W36">
        <v>126.57</v>
      </c>
      <c r="X36">
        <v>-70</v>
      </c>
      <c r="Y36">
        <v>0</v>
      </c>
      <c r="Z36">
        <v>2.95</v>
      </c>
      <c r="AA36">
        <v>-24</v>
      </c>
    </row>
    <row r="37" spans="7:27">
      <c r="G37" t="s">
        <v>79</v>
      </c>
      <c r="H37" s="73">
        <v>159.94</v>
      </c>
      <c r="I37" s="46">
        <v>0</v>
      </c>
      <c r="J37" s="46">
        <v>0</v>
      </c>
      <c r="K37" s="46">
        <v>0</v>
      </c>
      <c r="L37" s="46">
        <v>0</v>
      </c>
      <c r="M37" s="74">
        <v>2.04</v>
      </c>
      <c r="N37" s="73">
        <v>0</v>
      </c>
      <c r="O37" s="46">
        <v>-90</v>
      </c>
      <c r="P37" s="46">
        <v>-77</v>
      </c>
      <c r="Q37" s="46">
        <v>0</v>
      </c>
      <c r="R37" s="46">
        <v>0</v>
      </c>
      <c r="S37" s="74">
        <v>0</v>
      </c>
      <c r="U37" s="73">
        <v>-167</v>
      </c>
      <c r="V37" s="74">
        <v>161.97999999999999</v>
      </c>
      <c r="W37">
        <v>159.94</v>
      </c>
      <c r="X37">
        <v>-90</v>
      </c>
      <c r="Y37">
        <v>0</v>
      </c>
      <c r="Z37">
        <v>2.04</v>
      </c>
      <c r="AA37">
        <v>-77</v>
      </c>
    </row>
    <row r="38" spans="7:27">
      <c r="G38" t="s">
        <v>80</v>
      </c>
      <c r="H38" s="73">
        <v>169.77</v>
      </c>
      <c r="I38" s="46">
        <v>0</v>
      </c>
      <c r="J38" s="46">
        <v>0</v>
      </c>
      <c r="K38" s="46">
        <v>0</v>
      </c>
      <c r="L38" s="46">
        <v>0</v>
      </c>
      <c r="M38" s="74">
        <v>3.38</v>
      </c>
      <c r="N38" s="73">
        <v>0</v>
      </c>
      <c r="O38" s="46">
        <v>-105</v>
      </c>
      <c r="P38" s="46">
        <v>-87</v>
      </c>
      <c r="Q38" s="46">
        <v>0</v>
      </c>
      <c r="R38" s="46">
        <v>0</v>
      </c>
      <c r="S38" s="74">
        <v>0</v>
      </c>
      <c r="U38" s="73">
        <v>-192</v>
      </c>
      <c r="V38" s="74">
        <v>173.15</v>
      </c>
      <c r="W38">
        <v>169.77</v>
      </c>
      <c r="X38">
        <v>-105</v>
      </c>
      <c r="Y38">
        <v>0</v>
      </c>
      <c r="Z38">
        <v>3.38</v>
      </c>
      <c r="AA38">
        <v>-87</v>
      </c>
    </row>
    <row r="39" spans="7:27">
      <c r="G39" t="s">
        <v>81</v>
      </c>
      <c r="H39" s="73">
        <v>128.88</v>
      </c>
      <c r="I39" s="46">
        <v>0</v>
      </c>
      <c r="J39" s="46">
        <v>0</v>
      </c>
      <c r="K39" s="46">
        <v>0</v>
      </c>
      <c r="L39" s="46">
        <v>0</v>
      </c>
      <c r="M39" s="74">
        <v>3.75</v>
      </c>
      <c r="N39" s="73">
        <v>0</v>
      </c>
      <c r="O39" s="46">
        <v>-90</v>
      </c>
      <c r="P39" s="46">
        <v>-88</v>
      </c>
      <c r="Q39" s="46">
        <v>0</v>
      </c>
      <c r="R39" s="46">
        <v>0</v>
      </c>
      <c r="S39" s="74">
        <v>0</v>
      </c>
      <c r="U39" s="73">
        <v>-178</v>
      </c>
      <c r="V39" s="74">
        <v>132.63</v>
      </c>
      <c r="W39">
        <v>128.88</v>
      </c>
      <c r="X39">
        <v>-90</v>
      </c>
      <c r="Y39">
        <v>0</v>
      </c>
      <c r="Z39">
        <v>3.75</v>
      </c>
      <c r="AA39">
        <v>-88</v>
      </c>
    </row>
    <row r="40" spans="7:27">
      <c r="G40" t="s">
        <v>82</v>
      </c>
      <c r="H40" s="73">
        <v>81.99</v>
      </c>
      <c r="I40" s="46">
        <v>0</v>
      </c>
      <c r="J40" s="46">
        <v>0</v>
      </c>
      <c r="K40" s="46">
        <v>0</v>
      </c>
      <c r="L40" s="46">
        <v>0</v>
      </c>
      <c r="M40" s="74">
        <v>1.74</v>
      </c>
      <c r="N40" s="73">
        <v>0</v>
      </c>
      <c r="O40" s="46">
        <v>-70</v>
      </c>
      <c r="P40" s="46">
        <v>-47</v>
      </c>
      <c r="Q40" s="46">
        <v>0</v>
      </c>
      <c r="R40" s="46">
        <v>0</v>
      </c>
      <c r="S40" s="74">
        <v>0</v>
      </c>
      <c r="U40" s="73">
        <v>-117</v>
      </c>
      <c r="V40" s="74">
        <v>83.73</v>
      </c>
      <c r="W40">
        <v>81.99</v>
      </c>
      <c r="X40">
        <v>-70</v>
      </c>
      <c r="Y40">
        <v>0</v>
      </c>
      <c r="Z40">
        <v>1.74</v>
      </c>
      <c r="AA40">
        <v>-47</v>
      </c>
    </row>
    <row r="41" spans="7:27">
      <c r="G41" t="s">
        <v>83</v>
      </c>
      <c r="H41" s="73">
        <v>16.399999999999999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-70</v>
      </c>
      <c r="P41" s="46">
        <v>-21</v>
      </c>
      <c r="Q41" s="46">
        <v>0</v>
      </c>
      <c r="R41" s="46">
        <v>0</v>
      </c>
      <c r="S41" s="74">
        <v>0</v>
      </c>
      <c r="U41" s="73">
        <v>-91</v>
      </c>
      <c r="V41" s="74">
        <v>16.399999999999999</v>
      </c>
      <c r="W41">
        <v>16.399999999999999</v>
      </c>
      <c r="X41">
        <v>-70</v>
      </c>
      <c r="Y41">
        <v>0</v>
      </c>
      <c r="Z41">
        <v>0</v>
      </c>
      <c r="AA41">
        <v>-21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-67.819999999999993</v>
      </c>
      <c r="P42" s="46">
        <v>0</v>
      </c>
      <c r="Q42" s="46">
        <v>0</v>
      </c>
      <c r="R42" s="46">
        <v>0</v>
      </c>
      <c r="S42" s="74">
        <v>0</v>
      </c>
      <c r="U42" s="73">
        <v>-67.819999999999993</v>
      </c>
      <c r="V42" s="74">
        <v>0</v>
      </c>
      <c r="W42">
        <v>0</v>
      </c>
      <c r="X42">
        <v>-67.819999999999993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-70</v>
      </c>
      <c r="P43" s="46">
        <v>0</v>
      </c>
      <c r="Q43" s="46">
        <v>0</v>
      </c>
      <c r="R43" s="46">
        <v>0</v>
      </c>
      <c r="S43" s="74">
        <v>0</v>
      </c>
      <c r="U43" s="73">
        <v>-70</v>
      </c>
      <c r="V43" s="74">
        <v>0</v>
      </c>
      <c r="W43">
        <v>0</v>
      </c>
      <c r="X43">
        <v>-70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-120</v>
      </c>
      <c r="P44" s="46">
        <v>0</v>
      </c>
      <c r="Q44" s="46">
        <v>0</v>
      </c>
      <c r="R44" s="46">
        <v>0</v>
      </c>
      <c r="S44" s="74">
        <v>0</v>
      </c>
      <c r="U44" s="73">
        <v>-120</v>
      </c>
      <c r="V44" s="74">
        <v>0</v>
      </c>
      <c r="W44">
        <v>0</v>
      </c>
      <c r="X44">
        <v>-120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-116</v>
      </c>
      <c r="P45" s="46">
        <v>0</v>
      </c>
      <c r="Q45" s="46">
        <v>0</v>
      </c>
      <c r="R45" s="46">
        <v>0</v>
      </c>
      <c r="S45" s="74">
        <v>0</v>
      </c>
      <c r="U45" s="73">
        <v>-116</v>
      </c>
      <c r="V45" s="74">
        <v>0</v>
      </c>
      <c r="W45">
        <v>0</v>
      </c>
      <c r="X45">
        <v>-116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-121</v>
      </c>
      <c r="P46" s="46">
        <v>0</v>
      </c>
      <c r="Q46" s="46">
        <v>0</v>
      </c>
      <c r="R46" s="46">
        <v>0</v>
      </c>
      <c r="S46" s="74">
        <v>0</v>
      </c>
      <c r="U46" s="73">
        <v>-121</v>
      </c>
      <c r="V46" s="74">
        <v>0</v>
      </c>
      <c r="W46">
        <v>0</v>
      </c>
      <c r="X46">
        <v>-121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-90</v>
      </c>
      <c r="P47" s="46">
        <v>0</v>
      </c>
      <c r="Q47" s="46">
        <v>0</v>
      </c>
      <c r="R47" s="46">
        <v>0</v>
      </c>
      <c r="S47" s="74">
        <v>0</v>
      </c>
      <c r="U47" s="73">
        <v>-90</v>
      </c>
      <c r="V47" s="74">
        <v>0</v>
      </c>
      <c r="W47">
        <v>0</v>
      </c>
      <c r="X47">
        <v>-90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1.35</v>
      </c>
      <c r="N48" s="73">
        <v>0</v>
      </c>
      <c r="O48" s="46">
        <v>-119</v>
      </c>
      <c r="P48" s="46">
        <v>0</v>
      </c>
      <c r="Q48" s="46">
        <v>0</v>
      </c>
      <c r="R48" s="46">
        <v>0</v>
      </c>
      <c r="S48" s="74">
        <v>0</v>
      </c>
      <c r="U48" s="73">
        <v>-119</v>
      </c>
      <c r="V48" s="74">
        <v>1.35</v>
      </c>
      <c r="W48">
        <v>0</v>
      </c>
      <c r="X48">
        <v>-119</v>
      </c>
      <c r="Y48">
        <v>0</v>
      </c>
      <c r="Z48">
        <v>1.35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2.0299999999999998</v>
      </c>
      <c r="N49" s="73">
        <v>0</v>
      </c>
      <c r="O49" s="46">
        <v>-101</v>
      </c>
      <c r="P49" s="46">
        <v>0</v>
      </c>
      <c r="Q49" s="46">
        <v>0</v>
      </c>
      <c r="R49" s="46">
        <v>0</v>
      </c>
      <c r="S49" s="74">
        <v>0</v>
      </c>
      <c r="U49" s="73">
        <v>-101</v>
      </c>
      <c r="V49" s="74">
        <v>2.0299999999999998</v>
      </c>
      <c r="W49">
        <v>0</v>
      </c>
      <c r="X49">
        <v>-101</v>
      </c>
      <c r="Y49">
        <v>0</v>
      </c>
      <c r="Z49">
        <v>2.0299999999999998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3.57</v>
      </c>
      <c r="N50" s="73">
        <v>0</v>
      </c>
      <c r="O50" s="46">
        <v>-111</v>
      </c>
      <c r="P50" s="46">
        <v>0</v>
      </c>
      <c r="Q50" s="46">
        <v>0</v>
      </c>
      <c r="R50" s="46">
        <v>0</v>
      </c>
      <c r="S50" s="74">
        <v>0</v>
      </c>
      <c r="U50" s="73">
        <v>-111</v>
      </c>
      <c r="V50" s="74">
        <v>3.57</v>
      </c>
      <c r="W50">
        <v>0</v>
      </c>
      <c r="X50">
        <v>-111</v>
      </c>
      <c r="Y50">
        <v>0</v>
      </c>
      <c r="Z50">
        <v>3.57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-121</v>
      </c>
      <c r="P51" s="46">
        <v>0</v>
      </c>
      <c r="Q51" s="46">
        <v>0</v>
      </c>
      <c r="R51" s="46">
        <v>0</v>
      </c>
      <c r="S51" s="74">
        <v>0</v>
      </c>
      <c r="U51" s="73">
        <v>-121</v>
      </c>
      <c r="V51" s="74">
        <v>0</v>
      </c>
      <c r="W51">
        <v>0</v>
      </c>
      <c r="X51">
        <v>-121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-126</v>
      </c>
      <c r="P52" s="46">
        <v>0</v>
      </c>
      <c r="Q52" s="46">
        <v>0</v>
      </c>
      <c r="R52" s="46">
        <v>0</v>
      </c>
      <c r="S52" s="74">
        <v>0</v>
      </c>
      <c r="U52" s="73">
        <v>-126</v>
      </c>
      <c r="V52" s="74">
        <v>0</v>
      </c>
      <c r="W52">
        <v>0</v>
      </c>
      <c r="X52">
        <v>-126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-131</v>
      </c>
      <c r="P53" s="46">
        <v>0</v>
      </c>
      <c r="Q53" s="46">
        <v>0</v>
      </c>
      <c r="R53" s="46">
        <v>0</v>
      </c>
      <c r="S53" s="74">
        <v>0</v>
      </c>
      <c r="U53" s="73">
        <v>-131</v>
      </c>
      <c r="V53" s="74">
        <v>0</v>
      </c>
      <c r="W53">
        <v>0</v>
      </c>
      <c r="X53">
        <v>-131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-151</v>
      </c>
      <c r="P54" s="46">
        <v>0</v>
      </c>
      <c r="Q54" s="46">
        <v>0</v>
      </c>
      <c r="R54" s="46">
        <v>0</v>
      </c>
      <c r="S54" s="74">
        <v>0</v>
      </c>
      <c r="U54" s="73">
        <v>-151</v>
      </c>
      <c r="V54" s="74">
        <v>0</v>
      </c>
      <c r="W54">
        <v>0</v>
      </c>
      <c r="X54">
        <v>-151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-100</v>
      </c>
      <c r="P55" s="46">
        <v>-43</v>
      </c>
      <c r="Q55" s="46">
        <v>0</v>
      </c>
      <c r="R55" s="46">
        <v>0</v>
      </c>
      <c r="S55" s="74">
        <v>0</v>
      </c>
      <c r="U55" s="73">
        <v>-143</v>
      </c>
      <c r="V55" s="74">
        <v>0</v>
      </c>
      <c r="W55">
        <v>0</v>
      </c>
      <c r="X55">
        <v>-100</v>
      </c>
      <c r="Y55">
        <v>0</v>
      </c>
      <c r="Z55">
        <v>0</v>
      </c>
      <c r="AA55">
        <v>-43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-125</v>
      </c>
      <c r="P56" s="46">
        <v>0</v>
      </c>
      <c r="Q56" s="46">
        <v>0</v>
      </c>
      <c r="R56" s="46">
        <v>0</v>
      </c>
      <c r="S56" s="74">
        <v>0</v>
      </c>
      <c r="U56" s="73">
        <v>-125</v>
      </c>
      <c r="V56" s="74">
        <v>0</v>
      </c>
      <c r="W56">
        <v>0</v>
      </c>
      <c r="X56">
        <v>-125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-130</v>
      </c>
      <c r="P57" s="46">
        <v>-41</v>
      </c>
      <c r="Q57" s="46">
        <v>0</v>
      </c>
      <c r="R57" s="46">
        <v>0</v>
      </c>
      <c r="S57" s="74">
        <v>0</v>
      </c>
      <c r="U57" s="73">
        <v>-171</v>
      </c>
      <c r="V57" s="74">
        <v>0</v>
      </c>
      <c r="W57">
        <v>0</v>
      </c>
      <c r="X57">
        <v>-130</v>
      </c>
      <c r="Y57">
        <v>0</v>
      </c>
      <c r="Z57">
        <v>0</v>
      </c>
      <c r="AA57">
        <v>-41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-139.4</v>
      </c>
      <c r="P58" s="46">
        <v>-9</v>
      </c>
      <c r="Q58" s="46">
        <v>0</v>
      </c>
      <c r="R58" s="46">
        <v>0</v>
      </c>
      <c r="S58" s="74">
        <v>0</v>
      </c>
      <c r="U58" s="73">
        <v>-148.4</v>
      </c>
      <c r="V58" s="74">
        <v>0</v>
      </c>
      <c r="W58">
        <v>0</v>
      </c>
      <c r="X58">
        <v>-139.4</v>
      </c>
      <c r="Y58">
        <v>0</v>
      </c>
      <c r="Z58">
        <v>0</v>
      </c>
      <c r="AA58">
        <v>-9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-156</v>
      </c>
      <c r="P59" s="46">
        <v>0</v>
      </c>
      <c r="Q59" s="46">
        <v>0</v>
      </c>
      <c r="R59" s="46">
        <v>0</v>
      </c>
      <c r="S59" s="74">
        <v>0</v>
      </c>
      <c r="U59" s="73">
        <v>-156</v>
      </c>
      <c r="V59" s="74">
        <v>0</v>
      </c>
      <c r="W59">
        <v>0</v>
      </c>
      <c r="X59">
        <v>-156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-151</v>
      </c>
      <c r="P60" s="46">
        <v>0</v>
      </c>
      <c r="Q60" s="46">
        <v>0</v>
      </c>
      <c r="R60" s="46">
        <v>0</v>
      </c>
      <c r="S60" s="74">
        <v>0</v>
      </c>
      <c r="U60" s="73">
        <v>-151</v>
      </c>
      <c r="V60" s="74">
        <v>0</v>
      </c>
      <c r="W60">
        <v>0</v>
      </c>
      <c r="X60">
        <v>-151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-151</v>
      </c>
      <c r="P61" s="46">
        <v>0</v>
      </c>
      <c r="Q61" s="46">
        <v>0</v>
      </c>
      <c r="R61" s="46">
        <v>0</v>
      </c>
      <c r="S61" s="74">
        <v>0</v>
      </c>
      <c r="U61" s="73">
        <v>-151</v>
      </c>
      <c r="V61" s="74">
        <v>0</v>
      </c>
      <c r="W61">
        <v>0</v>
      </c>
      <c r="X61">
        <v>-151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-146</v>
      </c>
      <c r="P62" s="46">
        <v>-10</v>
      </c>
      <c r="Q62" s="46">
        <v>0</v>
      </c>
      <c r="R62" s="46">
        <v>0</v>
      </c>
      <c r="S62" s="74">
        <v>0</v>
      </c>
      <c r="U62" s="73">
        <v>-156</v>
      </c>
      <c r="V62" s="74">
        <v>0</v>
      </c>
      <c r="W62">
        <v>0</v>
      </c>
      <c r="X62">
        <v>-146</v>
      </c>
      <c r="Y62">
        <v>0</v>
      </c>
      <c r="Z62">
        <v>0</v>
      </c>
      <c r="AA62">
        <v>-10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-191</v>
      </c>
      <c r="P63" s="46">
        <v>-7</v>
      </c>
      <c r="Q63" s="46">
        <v>0</v>
      </c>
      <c r="R63" s="46">
        <v>0</v>
      </c>
      <c r="S63" s="74">
        <v>0</v>
      </c>
      <c r="U63" s="73">
        <v>-198</v>
      </c>
      <c r="V63" s="74">
        <v>0</v>
      </c>
      <c r="W63">
        <v>0</v>
      </c>
      <c r="X63">
        <v>-191</v>
      </c>
      <c r="Y63">
        <v>0</v>
      </c>
      <c r="Z63">
        <v>0</v>
      </c>
      <c r="AA63">
        <v>-7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-181</v>
      </c>
      <c r="P64" s="46">
        <v>-5</v>
      </c>
      <c r="Q64" s="46">
        <v>0</v>
      </c>
      <c r="R64" s="46">
        <v>0</v>
      </c>
      <c r="S64" s="74">
        <v>0</v>
      </c>
      <c r="U64" s="73">
        <v>-186</v>
      </c>
      <c r="V64" s="74">
        <v>0</v>
      </c>
      <c r="W64">
        <v>0</v>
      </c>
      <c r="X64">
        <v>-181</v>
      </c>
      <c r="Y64">
        <v>0</v>
      </c>
      <c r="Z64">
        <v>0</v>
      </c>
      <c r="AA64">
        <v>-5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-185</v>
      </c>
      <c r="P65" s="46">
        <v>-42</v>
      </c>
      <c r="Q65" s="46">
        <v>0</v>
      </c>
      <c r="R65" s="46">
        <v>0</v>
      </c>
      <c r="S65" s="74">
        <v>0</v>
      </c>
      <c r="U65" s="73">
        <v>-227</v>
      </c>
      <c r="V65" s="74">
        <v>0</v>
      </c>
      <c r="W65">
        <v>0</v>
      </c>
      <c r="X65">
        <v>-185</v>
      </c>
      <c r="Y65">
        <v>0</v>
      </c>
      <c r="Z65">
        <v>0</v>
      </c>
      <c r="AA65">
        <v>-42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-170</v>
      </c>
      <c r="P66" s="46">
        <v>-35</v>
      </c>
      <c r="Q66" s="46">
        <v>0</v>
      </c>
      <c r="R66" s="46">
        <v>0</v>
      </c>
      <c r="S66" s="74">
        <v>0</v>
      </c>
      <c r="U66" s="73">
        <v>-205</v>
      </c>
      <c r="V66" s="74">
        <v>0</v>
      </c>
      <c r="W66">
        <v>0</v>
      </c>
      <c r="X66">
        <v>-170</v>
      </c>
      <c r="Y66">
        <v>0</v>
      </c>
      <c r="Z66">
        <v>0</v>
      </c>
      <c r="AA66">
        <v>-35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-155</v>
      </c>
      <c r="P67" s="46">
        <v>-16</v>
      </c>
      <c r="Q67" s="46">
        <v>0</v>
      </c>
      <c r="R67" s="46">
        <v>0</v>
      </c>
      <c r="S67" s="74">
        <v>0</v>
      </c>
      <c r="U67" s="73">
        <v>-171</v>
      </c>
      <c r="V67" s="74">
        <v>0</v>
      </c>
      <c r="W67">
        <v>0</v>
      </c>
      <c r="X67">
        <v>-155</v>
      </c>
      <c r="Y67">
        <v>0</v>
      </c>
      <c r="Z67">
        <v>0</v>
      </c>
      <c r="AA67">
        <v>-16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-159</v>
      </c>
      <c r="P68" s="46">
        <v>-200</v>
      </c>
      <c r="Q68" s="46">
        <v>0</v>
      </c>
      <c r="R68" s="46">
        <v>0</v>
      </c>
      <c r="S68" s="74">
        <v>0</v>
      </c>
      <c r="U68" s="73">
        <v>-359</v>
      </c>
      <c r="V68" s="74">
        <v>0</v>
      </c>
      <c r="W68">
        <v>0</v>
      </c>
      <c r="X68">
        <v>-159</v>
      </c>
      <c r="Y68">
        <v>0</v>
      </c>
      <c r="Z68">
        <v>0</v>
      </c>
      <c r="AA68">
        <v>-200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5.59</v>
      </c>
      <c r="N69" s="73">
        <v>0</v>
      </c>
      <c r="O69" s="46">
        <v>-215</v>
      </c>
      <c r="P69" s="46">
        <v>-219</v>
      </c>
      <c r="Q69" s="46">
        <v>0</v>
      </c>
      <c r="R69" s="46">
        <v>0</v>
      </c>
      <c r="S69" s="74">
        <v>0</v>
      </c>
      <c r="U69" s="73">
        <v>-434</v>
      </c>
      <c r="V69" s="74">
        <v>5.59</v>
      </c>
      <c r="W69">
        <v>0</v>
      </c>
      <c r="X69">
        <v>-215</v>
      </c>
      <c r="Y69">
        <v>0</v>
      </c>
      <c r="Z69">
        <v>5.59</v>
      </c>
      <c r="AA69">
        <v>-219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4.24</v>
      </c>
      <c r="N70" s="73">
        <v>0</v>
      </c>
      <c r="O70" s="46">
        <v>-190</v>
      </c>
      <c r="P70" s="46">
        <v>-208</v>
      </c>
      <c r="Q70" s="46">
        <v>0</v>
      </c>
      <c r="R70" s="46">
        <v>0</v>
      </c>
      <c r="S70" s="74">
        <v>0</v>
      </c>
      <c r="U70" s="73">
        <v>-398</v>
      </c>
      <c r="V70" s="74">
        <v>4.24</v>
      </c>
      <c r="W70">
        <v>0</v>
      </c>
      <c r="X70">
        <v>-190</v>
      </c>
      <c r="Y70">
        <v>0</v>
      </c>
      <c r="Z70">
        <v>4.24</v>
      </c>
      <c r="AA70">
        <v>-208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8.49</v>
      </c>
      <c r="N71" s="73">
        <v>0</v>
      </c>
      <c r="O71" s="46">
        <v>-155</v>
      </c>
      <c r="P71" s="46">
        <v>-174</v>
      </c>
      <c r="Q71" s="46">
        <v>0</v>
      </c>
      <c r="R71" s="46">
        <v>0</v>
      </c>
      <c r="S71" s="74">
        <v>0</v>
      </c>
      <c r="U71" s="73">
        <v>-329</v>
      </c>
      <c r="V71" s="74">
        <v>8.49</v>
      </c>
      <c r="W71">
        <v>0</v>
      </c>
      <c r="X71">
        <v>-155</v>
      </c>
      <c r="Y71">
        <v>0</v>
      </c>
      <c r="Z71">
        <v>8.49</v>
      </c>
      <c r="AA71">
        <v>-174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9.65</v>
      </c>
      <c r="N72" s="73">
        <v>0</v>
      </c>
      <c r="O72" s="46">
        <v>-54</v>
      </c>
      <c r="P72" s="46">
        <v>-134</v>
      </c>
      <c r="Q72" s="46">
        <v>0</v>
      </c>
      <c r="R72" s="46">
        <v>0</v>
      </c>
      <c r="S72" s="74">
        <v>0</v>
      </c>
      <c r="U72" s="73">
        <v>-188</v>
      </c>
      <c r="V72" s="74">
        <v>9.65</v>
      </c>
      <c r="W72">
        <v>0</v>
      </c>
      <c r="X72">
        <v>-54</v>
      </c>
      <c r="Y72">
        <v>0</v>
      </c>
      <c r="Z72">
        <v>9.65</v>
      </c>
      <c r="AA72">
        <v>-134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6.75</v>
      </c>
      <c r="N73" s="73">
        <v>0</v>
      </c>
      <c r="O73" s="46">
        <v>-26</v>
      </c>
      <c r="P73" s="46">
        <v>0</v>
      </c>
      <c r="Q73" s="46">
        <v>0</v>
      </c>
      <c r="R73" s="46">
        <v>0</v>
      </c>
      <c r="S73" s="74">
        <v>0</v>
      </c>
      <c r="U73" s="73">
        <v>-26</v>
      </c>
      <c r="V73" s="74">
        <v>6.75</v>
      </c>
      <c r="W73">
        <v>0</v>
      </c>
      <c r="X73">
        <v>-26</v>
      </c>
      <c r="Y73">
        <v>0</v>
      </c>
      <c r="Z73">
        <v>6.75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8.01</v>
      </c>
      <c r="N74" s="73">
        <v>0</v>
      </c>
      <c r="O74" s="46">
        <v>-20</v>
      </c>
      <c r="P74" s="46">
        <v>0</v>
      </c>
      <c r="Q74" s="46">
        <v>0</v>
      </c>
      <c r="R74" s="46">
        <v>0</v>
      </c>
      <c r="S74" s="74">
        <v>0</v>
      </c>
      <c r="U74" s="73">
        <v>-20</v>
      </c>
      <c r="V74" s="74">
        <v>8.01</v>
      </c>
      <c r="W74">
        <v>0</v>
      </c>
      <c r="X74">
        <v>-20</v>
      </c>
      <c r="Y74">
        <v>0</v>
      </c>
      <c r="Z74">
        <v>8.01</v>
      </c>
      <c r="AA74">
        <v>0</v>
      </c>
    </row>
    <row r="75" spans="7:27">
      <c r="G75" t="s">
        <v>117</v>
      </c>
      <c r="H75" s="73">
        <v>18.329999999999998</v>
      </c>
      <c r="I75" s="46">
        <v>0</v>
      </c>
      <c r="J75" s="46">
        <v>0</v>
      </c>
      <c r="K75" s="46">
        <v>0</v>
      </c>
      <c r="L75" s="46">
        <v>0</v>
      </c>
      <c r="M75" s="74">
        <v>8.58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26.91</v>
      </c>
      <c r="W75">
        <v>18.329999999999998</v>
      </c>
      <c r="X75">
        <v>0</v>
      </c>
      <c r="Y75">
        <v>0</v>
      </c>
      <c r="Z75">
        <v>8.58</v>
      </c>
      <c r="AA75">
        <v>0</v>
      </c>
    </row>
    <row r="76" spans="7:27">
      <c r="G76" t="s">
        <v>118</v>
      </c>
      <c r="H76" s="73">
        <v>67.53</v>
      </c>
      <c r="I76" s="46">
        <v>0</v>
      </c>
      <c r="J76" s="46">
        <v>0</v>
      </c>
      <c r="K76" s="46">
        <v>0</v>
      </c>
      <c r="L76" s="46">
        <v>0</v>
      </c>
      <c r="M76" s="74">
        <v>4.82</v>
      </c>
      <c r="N76" s="73">
        <v>0</v>
      </c>
      <c r="O76" s="46">
        <v>0</v>
      </c>
      <c r="P76" s="46">
        <v>-109</v>
      </c>
      <c r="Q76" s="46">
        <v>0</v>
      </c>
      <c r="R76" s="46">
        <v>0</v>
      </c>
      <c r="S76" s="74">
        <v>0</v>
      </c>
      <c r="U76" s="73">
        <v>-109</v>
      </c>
      <c r="V76" s="74">
        <v>72.34</v>
      </c>
      <c r="W76">
        <v>67.53</v>
      </c>
      <c r="X76">
        <v>0</v>
      </c>
      <c r="Y76">
        <v>0</v>
      </c>
      <c r="Z76">
        <v>4.82</v>
      </c>
      <c r="AA76">
        <v>-109</v>
      </c>
    </row>
    <row r="77" spans="7:27">
      <c r="G77" t="s">
        <v>119</v>
      </c>
      <c r="H77" s="73">
        <v>33.76</v>
      </c>
      <c r="I77" s="46">
        <v>0</v>
      </c>
      <c r="J77" s="46">
        <v>0</v>
      </c>
      <c r="K77" s="46">
        <v>0</v>
      </c>
      <c r="L77" s="46">
        <v>0</v>
      </c>
      <c r="M77" s="74">
        <v>4.4400000000000004</v>
      </c>
      <c r="N77" s="73">
        <v>0</v>
      </c>
      <c r="O77" s="46">
        <v>-45</v>
      </c>
      <c r="P77" s="46">
        <v>-24</v>
      </c>
      <c r="Q77" s="46">
        <v>0</v>
      </c>
      <c r="R77" s="46">
        <v>0</v>
      </c>
      <c r="S77" s="74">
        <v>0</v>
      </c>
      <c r="U77" s="73">
        <v>-69</v>
      </c>
      <c r="V77" s="74">
        <v>38.200000000000003</v>
      </c>
      <c r="W77">
        <v>33.76</v>
      </c>
      <c r="X77">
        <v>-45</v>
      </c>
      <c r="Y77">
        <v>0</v>
      </c>
      <c r="Z77">
        <v>4.4400000000000004</v>
      </c>
      <c r="AA77">
        <v>-24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3.95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3.95</v>
      </c>
      <c r="W78">
        <v>0</v>
      </c>
      <c r="X78">
        <v>0</v>
      </c>
      <c r="Y78">
        <v>0</v>
      </c>
      <c r="Z78">
        <v>3.95</v>
      </c>
      <c r="AA78">
        <v>0</v>
      </c>
    </row>
    <row r="79" spans="7:27">
      <c r="G79" t="s">
        <v>121</v>
      </c>
      <c r="H79" s="73">
        <v>175.56</v>
      </c>
      <c r="I79" s="46">
        <v>0</v>
      </c>
      <c r="J79" s="46">
        <v>0</v>
      </c>
      <c r="K79" s="46">
        <v>0</v>
      </c>
      <c r="L79" s="46">
        <v>0</v>
      </c>
      <c r="M79" s="74">
        <v>4.34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179.9</v>
      </c>
      <c r="W79">
        <v>175.56</v>
      </c>
      <c r="X79">
        <v>0</v>
      </c>
      <c r="Y79">
        <v>0</v>
      </c>
      <c r="Z79">
        <v>4.34</v>
      </c>
      <c r="AA79">
        <v>0</v>
      </c>
    </row>
    <row r="80" spans="7:27">
      <c r="G80" t="s">
        <v>122</v>
      </c>
      <c r="H80" s="73">
        <v>180.8</v>
      </c>
      <c r="I80" s="46">
        <v>0</v>
      </c>
      <c r="J80" s="46">
        <v>0</v>
      </c>
      <c r="K80" s="46">
        <v>0</v>
      </c>
      <c r="L80" s="46">
        <v>0</v>
      </c>
      <c r="M80" s="74">
        <v>2.25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183.05</v>
      </c>
      <c r="W80">
        <v>180.8</v>
      </c>
      <c r="X80">
        <v>0</v>
      </c>
      <c r="Y80">
        <v>0</v>
      </c>
      <c r="Z80">
        <v>2.25</v>
      </c>
      <c r="AA80">
        <v>0</v>
      </c>
    </row>
    <row r="81" spans="7:27">
      <c r="G81" t="s">
        <v>123</v>
      </c>
      <c r="H81" s="73">
        <v>217.04</v>
      </c>
      <c r="I81" s="46">
        <v>0</v>
      </c>
      <c r="J81" s="46">
        <v>0</v>
      </c>
      <c r="K81" s="46">
        <v>0</v>
      </c>
      <c r="L81" s="46">
        <v>0</v>
      </c>
      <c r="M81" s="74">
        <v>8.1</v>
      </c>
      <c r="N81" s="73">
        <v>0</v>
      </c>
      <c r="O81" s="46">
        <v>-15</v>
      </c>
      <c r="P81" s="46">
        <v>-24</v>
      </c>
      <c r="Q81" s="46">
        <v>0</v>
      </c>
      <c r="R81" s="46">
        <v>0</v>
      </c>
      <c r="S81" s="74">
        <v>0</v>
      </c>
      <c r="U81" s="73">
        <v>-39</v>
      </c>
      <c r="V81" s="74">
        <v>225.14</v>
      </c>
      <c r="W81">
        <v>217.04</v>
      </c>
      <c r="X81">
        <v>-15</v>
      </c>
      <c r="Y81">
        <v>0</v>
      </c>
      <c r="Z81">
        <v>8.1</v>
      </c>
      <c r="AA81">
        <v>-24</v>
      </c>
    </row>
    <row r="82" spans="7:27">
      <c r="G82" t="s">
        <v>124</v>
      </c>
      <c r="H82" s="73">
        <v>190.03</v>
      </c>
      <c r="I82" s="46">
        <v>0</v>
      </c>
      <c r="J82" s="46">
        <v>0</v>
      </c>
      <c r="K82" s="46">
        <v>0</v>
      </c>
      <c r="L82" s="46">
        <v>0</v>
      </c>
      <c r="M82" s="74">
        <v>7.91</v>
      </c>
      <c r="N82" s="73">
        <v>0</v>
      </c>
      <c r="O82" s="46">
        <v>-30</v>
      </c>
      <c r="P82" s="46">
        <v>-24</v>
      </c>
      <c r="Q82" s="46">
        <v>0</v>
      </c>
      <c r="R82" s="46">
        <v>0</v>
      </c>
      <c r="S82" s="74">
        <v>0</v>
      </c>
      <c r="U82" s="73">
        <v>-54</v>
      </c>
      <c r="V82" s="74">
        <v>197.94</v>
      </c>
      <c r="W82">
        <v>190.03</v>
      </c>
      <c r="X82">
        <v>-30</v>
      </c>
      <c r="Y82">
        <v>0</v>
      </c>
      <c r="Z82">
        <v>7.91</v>
      </c>
      <c r="AA82">
        <v>-24</v>
      </c>
    </row>
    <row r="83" spans="7:27">
      <c r="G83" t="s">
        <v>125</v>
      </c>
      <c r="H83" s="73">
        <v>154.33000000000001</v>
      </c>
      <c r="I83" s="46">
        <v>0</v>
      </c>
      <c r="J83" s="46">
        <v>0</v>
      </c>
      <c r="K83" s="46">
        <v>0</v>
      </c>
      <c r="L83" s="46">
        <v>0</v>
      </c>
      <c r="M83" s="74">
        <v>6.66</v>
      </c>
      <c r="N83" s="73">
        <v>0</v>
      </c>
      <c r="O83" s="46">
        <v>0</v>
      </c>
      <c r="P83" s="46">
        <v>-113</v>
      </c>
      <c r="Q83" s="46">
        <v>0</v>
      </c>
      <c r="R83" s="46">
        <v>0</v>
      </c>
      <c r="S83" s="74">
        <v>0</v>
      </c>
      <c r="U83" s="73">
        <v>-113</v>
      </c>
      <c r="V83" s="74">
        <v>160.99</v>
      </c>
      <c r="W83">
        <v>154.33000000000001</v>
      </c>
      <c r="X83">
        <v>0</v>
      </c>
      <c r="Y83">
        <v>0</v>
      </c>
      <c r="Z83">
        <v>6.66</v>
      </c>
      <c r="AA83">
        <v>-113</v>
      </c>
    </row>
    <row r="84" spans="7:27">
      <c r="G84" t="s">
        <v>126</v>
      </c>
      <c r="H84" s="73">
        <v>113.83</v>
      </c>
      <c r="I84" s="46">
        <v>0</v>
      </c>
      <c r="J84" s="46">
        <v>0</v>
      </c>
      <c r="K84" s="46">
        <v>0</v>
      </c>
      <c r="L84" s="46">
        <v>0</v>
      </c>
      <c r="M84" s="74">
        <v>9.4499999999999993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123.28</v>
      </c>
      <c r="W84">
        <v>113.83</v>
      </c>
      <c r="X84">
        <v>0</v>
      </c>
      <c r="Y84">
        <v>0</v>
      </c>
      <c r="Z84">
        <v>9.4499999999999993</v>
      </c>
      <c r="AA84">
        <v>0</v>
      </c>
    </row>
    <row r="85" spans="7:27">
      <c r="G85" t="s">
        <v>127</v>
      </c>
      <c r="H85" s="73">
        <v>106.1</v>
      </c>
      <c r="I85" s="46">
        <v>0</v>
      </c>
      <c r="J85" s="46">
        <v>0</v>
      </c>
      <c r="K85" s="46">
        <v>0</v>
      </c>
      <c r="L85" s="46">
        <v>0</v>
      </c>
      <c r="M85" s="74">
        <v>11</v>
      </c>
      <c r="N85" s="73">
        <v>0</v>
      </c>
      <c r="O85" s="46">
        <v>-24</v>
      </c>
      <c r="P85" s="46">
        <v>-6</v>
      </c>
      <c r="Q85" s="46">
        <v>0</v>
      </c>
      <c r="R85" s="46">
        <v>0</v>
      </c>
      <c r="S85" s="74">
        <v>0</v>
      </c>
      <c r="U85" s="73">
        <v>-30</v>
      </c>
      <c r="V85" s="74">
        <v>117.1</v>
      </c>
      <c r="W85">
        <v>106.1</v>
      </c>
      <c r="X85">
        <v>-24</v>
      </c>
      <c r="Y85">
        <v>0</v>
      </c>
      <c r="Z85">
        <v>11</v>
      </c>
      <c r="AA85">
        <v>-6</v>
      </c>
    </row>
    <row r="86" spans="7:27">
      <c r="G86" t="s">
        <v>128</v>
      </c>
      <c r="H86" s="73">
        <v>72.34</v>
      </c>
      <c r="I86" s="46">
        <v>0</v>
      </c>
      <c r="J86" s="46">
        <v>0</v>
      </c>
      <c r="K86" s="46">
        <v>0</v>
      </c>
      <c r="L86" s="46">
        <v>0</v>
      </c>
      <c r="M86" s="74">
        <v>8.01</v>
      </c>
      <c r="N86" s="73">
        <v>0</v>
      </c>
      <c r="O86" s="46">
        <v>-34</v>
      </c>
      <c r="P86" s="46">
        <v>-17</v>
      </c>
      <c r="Q86" s="46">
        <v>0</v>
      </c>
      <c r="R86" s="46">
        <v>0</v>
      </c>
      <c r="S86" s="74">
        <v>0</v>
      </c>
      <c r="U86" s="73">
        <v>-51</v>
      </c>
      <c r="V86" s="74">
        <v>80.349999999999994</v>
      </c>
      <c r="W86">
        <v>72.34</v>
      </c>
      <c r="X86">
        <v>-34</v>
      </c>
      <c r="Y86">
        <v>0</v>
      </c>
      <c r="Z86">
        <v>8.01</v>
      </c>
      <c r="AA86">
        <v>-17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9.5500000000000007</v>
      </c>
      <c r="N87" s="73">
        <v>0</v>
      </c>
      <c r="O87" s="46">
        <v>-44</v>
      </c>
      <c r="P87" s="46">
        <v>-27</v>
      </c>
      <c r="Q87" s="46">
        <v>0</v>
      </c>
      <c r="R87" s="46">
        <v>0</v>
      </c>
      <c r="S87" s="74">
        <v>0</v>
      </c>
      <c r="U87" s="73">
        <v>-71</v>
      </c>
      <c r="V87" s="74">
        <v>9.5500000000000007</v>
      </c>
      <c r="W87">
        <v>0</v>
      </c>
      <c r="X87">
        <v>-44</v>
      </c>
      <c r="Y87">
        <v>0</v>
      </c>
      <c r="Z87">
        <v>9.5500000000000007</v>
      </c>
      <c r="AA87">
        <v>-27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9.94</v>
      </c>
      <c r="N88" s="73">
        <v>0</v>
      </c>
      <c r="O88" s="46">
        <v>-70</v>
      </c>
      <c r="P88" s="46">
        <v>-27</v>
      </c>
      <c r="Q88" s="46">
        <v>0</v>
      </c>
      <c r="R88" s="46">
        <v>0</v>
      </c>
      <c r="S88" s="74">
        <v>0</v>
      </c>
      <c r="U88" s="73">
        <v>-97</v>
      </c>
      <c r="V88" s="74">
        <v>9.94</v>
      </c>
      <c r="W88">
        <v>0</v>
      </c>
      <c r="X88">
        <v>-70</v>
      </c>
      <c r="Y88">
        <v>0</v>
      </c>
      <c r="Z88">
        <v>9.94</v>
      </c>
      <c r="AA88">
        <v>-27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6.37</v>
      </c>
      <c r="N89" s="73">
        <v>0</v>
      </c>
      <c r="O89" s="46">
        <v>-95</v>
      </c>
      <c r="P89" s="46">
        <v>0</v>
      </c>
      <c r="Q89" s="46">
        <v>-10</v>
      </c>
      <c r="R89" s="46">
        <v>0</v>
      </c>
      <c r="S89" s="74">
        <v>0</v>
      </c>
      <c r="U89" s="73">
        <v>-105</v>
      </c>
      <c r="V89" s="74">
        <v>6.37</v>
      </c>
      <c r="W89">
        <v>0</v>
      </c>
      <c r="X89">
        <v>-95</v>
      </c>
      <c r="Y89">
        <v>-10</v>
      </c>
      <c r="Z89">
        <v>6.37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5.79</v>
      </c>
      <c r="N90" s="73">
        <v>0</v>
      </c>
      <c r="O90" s="46">
        <v>-131</v>
      </c>
      <c r="P90" s="46">
        <v>-6</v>
      </c>
      <c r="Q90" s="46">
        <v>-10</v>
      </c>
      <c r="R90" s="46">
        <v>0</v>
      </c>
      <c r="S90" s="74">
        <v>0</v>
      </c>
      <c r="U90" s="73">
        <v>-147</v>
      </c>
      <c r="V90" s="74">
        <v>5.79</v>
      </c>
      <c r="W90">
        <v>0</v>
      </c>
      <c r="X90">
        <v>-131</v>
      </c>
      <c r="Y90">
        <v>-10</v>
      </c>
      <c r="Z90">
        <v>5.79</v>
      </c>
      <c r="AA90">
        <v>-6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3.47</v>
      </c>
      <c r="N91" s="73">
        <v>0</v>
      </c>
      <c r="O91" s="46">
        <v>-186</v>
      </c>
      <c r="P91" s="46">
        <v>-23</v>
      </c>
      <c r="Q91" s="46">
        <v>-15</v>
      </c>
      <c r="R91" s="46">
        <v>0</v>
      </c>
      <c r="S91" s="74">
        <v>0</v>
      </c>
      <c r="U91" s="73">
        <v>-224</v>
      </c>
      <c r="V91" s="74">
        <v>3.47</v>
      </c>
      <c r="W91">
        <v>0</v>
      </c>
      <c r="X91">
        <v>-186</v>
      </c>
      <c r="Y91">
        <v>-15</v>
      </c>
      <c r="Z91">
        <v>3.47</v>
      </c>
      <c r="AA91">
        <v>-23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3.09</v>
      </c>
      <c r="N92" s="73">
        <v>0</v>
      </c>
      <c r="O92" s="46">
        <v>-226</v>
      </c>
      <c r="P92" s="46">
        <v>-29</v>
      </c>
      <c r="Q92" s="46">
        <v>-15</v>
      </c>
      <c r="R92" s="46">
        <v>0</v>
      </c>
      <c r="S92" s="74">
        <v>0</v>
      </c>
      <c r="U92" s="73">
        <v>-270</v>
      </c>
      <c r="V92" s="74">
        <v>3.09</v>
      </c>
      <c r="W92">
        <v>0</v>
      </c>
      <c r="X92">
        <v>-226</v>
      </c>
      <c r="Y92">
        <v>-15</v>
      </c>
      <c r="Z92">
        <v>3.09</v>
      </c>
      <c r="AA92">
        <v>-29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4.24</v>
      </c>
      <c r="N93" s="73">
        <v>0</v>
      </c>
      <c r="O93" s="46">
        <v>-246</v>
      </c>
      <c r="P93" s="46">
        <v>-58</v>
      </c>
      <c r="Q93" s="46">
        <v>-15</v>
      </c>
      <c r="R93" s="46">
        <v>0</v>
      </c>
      <c r="S93" s="74">
        <v>0</v>
      </c>
      <c r="U93" s="73">
        <v>-319</v>
      </c>
      <c r="V93" s="74">
        <v>4.24</v>
      </c>
      <c r="W93">
        <v>0</v>
      </c>
      <c r="X93">
        <v>-246</v>
      </c>
      <c r="Y93">
        <v>-15</v>
      </c>
      <c r="Z93">
        <v>4.24</v>
      </c>
      <c r="AA93">
        <v>-58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4.1500000000000004</v>
      </c>
      <c r="N94" s="73">
        <v>0</v>
      </c>
      <c r="O94" s="46">
        <v>-216</v>
      </c>
      <c r="P94" s="46">
        <v>-78</v>
      </c>
      <c r="Q94" s="46">
        <v>-15</v>
      </c>
      <c r="R94" s="46">
        <v>0</v>
      </c>
      <c r="S94" s="74">
        <v>0</v>
      </c>
      <c r="U94" s="73">
        <v>-309</v>
      </c>
      <c r="V94" s="74">
        <v>4.1500000000000004</v>
      </c>
      <c r="W94">
        <v>0</v>
      </c>
      <c r="X94">
        <v>-216</v>
      </c>
      <c r="Y94">
        <v>-15</v>
      </c>
      <c r="Z94">
        <v>4.1500000000000004</v>
      </c>
      <c r="AA94">
        <v>-78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4.92</v>
      </c>
      <c r="N95" s="73">
        <v>0</v>
      </c>
      <c r="O95" s="46">
        <v>-231</v>
      </c>
      <c r="P95" s="46">
        <v>-99</v>
      </c>
      <c r="Q95" s="46">
        <v>-20</v>
      </c>
      <c r="R95" s="46">
        <v>0</v>
      </c>
      <c r="S95" s="74">
        <v>0</v>
      </c>
      <c r="U95" s="73">
        <v>-350</v>
      </c>
      <c r="V95" s="74">
        <v>4.92</v>
      </c>
      <c r="W95">
        <v>0</v>
      </c>
      <c r="X95">
        <v>-231</v>
      </c>
      <c r="Y95">
        <v>-20</v>
      </c>
      <c r="Z95">
        <v>4.92</v>
      </c>
      <c r="AA95">
        <v>-99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4.82</v>
      </c>
      <c r="N96" s="73">
        <v>0</v>
      </c>
      <c r="O96" s="46">
        <v>-246</v>
      </c>
      <c r="P96" s="46">
        <v>-113</v>
      </c>
      <c r="Q96" s="46">
        <v>-20</v>
      </c>
      <c r="R96" s="46">
        <v>0</v>
      </c>
      <c r="S96" s="74">
        <v>0</v>
      </c>
      <c r="U96" s="73">
        <v>-379</v>
      </c>
      <c r="V96" s="74">
        <v>4.82</v>
      </c>
      <c r="W96">
        <v>0</v>
      </c>
      <c r="X96">
        <v>-246</v>
      </c>
      <c r="Y96">
        <v>-20</v>
      </c>
      <c r="Z96">
        <v>4.82</v>
      </c>
      <c r="AA96">
        <v>-113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2.89</v>
      </c>
      <c r="N97" s="73">
        <v>0</v>
      </c>
      <c r="O97" s="46">
        <v>-266</v>
      </c>
      <c r="P97" s="46">
        <v>-133</v>
      </c>
      <c r="Q97" s="46">
        <v>-20</v>
      </c>
      <c r="R97" s="46">
        <v>0</v>
      </c>
      <c r="S97" s="74">
        <v>0</v>
      </c>
      <c r="U97" s="73">
        <v>-419</v>
      </c>
      <c r="V97" s="74">
        <v>2.89</v>
      </c>
      <c r="W97">
        <v>0</v>
      </c>
      <c r="X97">
        <v>-266</v>
      </c>
      <c r="Y97">
        <v>-20</v>
      </c>
      <c r="Z97">
        <v>2.89</v>
      </c>
      <c r="AA97">
        <v>-133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3.38</v>
      </c>
      <c r="N98" s="73">
        <v>0</v>
      </c>
      <c r="O98" s="46">
        <v>-286</v>
      </c>
      <c r="P98" s="46">
        <v>-226</v>
      </c>
      <c r="Q98" s="46">
        <v>-20</v>
      </c>
      <c r="R98" s="46">
        <v>0</v>
      </c>
      <c r="S98" s="74">
        <v>0</v>
      </c>
      <c r="U98" s="73">
        <v>-532</v>
      </c>
      <c r="V98" s="74">
        <v>3.38</v>
      </c>
      <c r="W98">
        <v>0</v>
      </c>
      <c r="X98">
        <v>-286</v>
      </c>
      <c r="Y98">
        <v>-20</v>
      </c>
      <c r="Z98">
        <v>3.38</v>
      </c>
      <c r="AA98">
        <v>-226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0.50841999999999987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6.787749999999998E-2</v>
      </c>
      <c r="N99" s="68">
        <f t="shared" si="1"/>
        <v>-8.8749999999999996E-2</v>
      </c>
      <c r="O99" s="69">
        <f t="shared" si="1"/>
        <v>-4.2701749999999992</v>
      </c>
      <c r="P99" s="69">
        <f t="shared" si="1"/>
        <v>-1.6567550000000002</v>
      </c>
      <c r="Q99" s="69">
        <f t="shared" si="1"/>
        <v>-0.11</v>
      </c>
      <c r="R99" s="69">
        <f t="shared" si="1"/>
        <v>0</v>
      </c>
      <c r="S99" s="70">
        <f t="shared" si="1"/>
        <v>0</v>
      </c>
      <c r="U99" s="68">
        <f t="shared" si="1"/>
        <v>-6.12568</v>
      </c>
      <c r="V99" s="70">
        <f t="shared" si="1"/>
        <v>0.57629500000000011</v>
      </c>
      <c r="W99">
        <f t="shared" si="1"/>
        <v>0.41966999999999988</v>
      </c>
      <c r="X99">
        <f t="shared" si="1"/>
        <v>-4.2701749999999992</v>
      </c>
      <c r="Y99">
        <f t="shared" si="1"/>
        <v>-0.11</v>
      </c>
      <c r="Z99">
        <f t="shared" si="1"/>
        <v>6.787749999999998E-2</v>
      </c>
      <c r="AA99">
        <f t="shared" si="1"/>
        <v>-1.6567550000000002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I3" activePane="bottomRight" state="frozen"/>
      <selection sqref="A1:D35"/>
      <selection pane="topRight" sqref="A1:D35"/>
      <selection pane="bottomLeft" sqref="A1:D35"/>
      <selection pane="bottomRight" activeCell="T21" sqref="T21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532</v>
      </c>
      <c r="X1" t="s">
        <v>145</v>
      </c>
      <c r="Y1" t="s">
        <v>536</v>
      </c>
      <c r="Z1" t="s">
        <v>538</v>
      </c>
      <c r="AA1" t="s">
        <v>145</v>
      </c>
      <c r="AB1" t="s">
        <v>146</v>
      </c>
      <c r="AC1" t="s">
        <v>145</v>
      </c>
      <c r="AD1" t="s">
        <v>545</v>
      </c>
      <c r="AE1" t="s">
        <v>145</v>
      </c>
      <c r="AF1" t="s">
        <v>549</v>
      </c>
      <c r="AG1" t="s">
        <v>551</v>
      </c>
      <c r="AH1" t="s">
        <v>553</v>
      </c>
      <c r="AI1" t="s">
        <v>555</v>
      </c>
      <c r="AJ1" t="s">
        <v>557</v>
      </c>
      <c r="AK1" t="s">
        <v>559</v>
      </c>
      <c r="AL1" t="s">
        <v>145</v>
      </c>
      <c r="AM1" t="s">
        <v>145</v>
      </c>
      <c r="AN1" t="s">
        <v>146</v>
      </c>
      <c r="AO1" t="s">
        <v>536</v>
      </c>
      <c r="AP1" t="s">
        <v>566</v>
      </c>
      <c r="AQ1" t="s">
        <v>568</v>
      </c>
      <c r="AR1" t="s">
        <v>570</v>
      </c>
      <c r="AS1" t="s">
        <v>145</v>
      </c>
      <c r="AT1" t="s">
        <v>573</v>
      </c>
      <c r="AU1" t="s">
        <v>146</v>
      </c>
      <c r="AV1" t="s">
        <v>577</v>
      </c>
      <c r="AW1" t="s">
        <v>532</v>
      </c>
      <c r="AX1" t="s">
        <v>146</v>
      </c>
      <c r="AY1" t="s">
        <v>581</v>
      </c>
      <c r="AZ1" t="s">
        <v>581</v>
      </c>
    </row>
    <row r="2" spans="1:5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45351</v>
      </c>
      <c r="W2" s="28" t="s">
        <v>148</v>
      </c>
      <c r="X2" t="s">
        <v>534</v>
      </c>
      <c r="Y2" t="s">
        <v>148</v>
      </c>
      <c r="Z2" t="s">
        <v>369</v>
      </c>
      <c r="AA2" t="s">
        <v>540</v>
      </c>
      <c r="AB2" t="s">
        <v>542</v>
      </c>
      <c r="AC2" t="s">
        <v>540</v>
      </c>
      <c r="AD2" t="s">
        <v>148</v>
      </c>
      <c r="AE2" t="s">
        <v>547</v>
      </c>
      <c r="AF2" t="s">
        <v>358</v>
      </c>
      <c r="AG2" t="s">
        <v>369</v>
      </c>
      <c r="AH2" t="s">
        <v>148</v>
      </c>
      <c r="AI2" t="s">
        <v>148</v>
      </c>
      <c r="AJ2" t="s">
        <v>148</v>
      </c>
      <c r="AK2" t="s">
        <v>148</v>
      </c>
      <c r="AL2" t="s">
        <v>547</v>
      </c>
      <c r="AM2" t="s">
        <v>547</v>
      </c>
      <c r="AN2" t="s">
        <v>563</v>
      </c>
      <c r="AO2" t="s">
        <v>148</v>
      </c>
      <c r="AP2" t="s">
        <v>146</v>
      </c>
      <c r="AQ2" t="s">
        <v>149</v>
      </c>
      <c r="AR2" t="s">
        <v>148</v>
      </c>
      <c r="AS2" t="s">
        <v>547</v>
      </c>
      <c r="AT2" t="s">
        <v>148</v>
      </c>
      <c r="AU2" t="s">
        <v>575</v>
      </c>
      <c r="AV2" t="s">
        <v>148</v>
      </c>
      <c r="AW2" t="s">
        <v>148</v>
      </c>
      <c r="AX2" t="s">
        <v>547</v>
      </c>
      <c r="AY2" t="s">
        <v>148</v>
      </c>
      <c r="AZ2" t="s">
        <v>148</v>
      </c>
    </row>
    <row r="3" spans="1:5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1.66</v>
      </c>
      <c r="K3" s="53">
        <v>81.510000000000005</v>
      </c>
      <c r="L3" s="53">
        <v>7.72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25</v>
      </c>
      <c r="Y3">
        <v>0</v>
      </c>
      <c r="Z3">
        <v>7.72</v>
      </c>
      <c r="AA3">
        <v>0</v>
      </c>
      <c r="AB3">
        <v>20</v>
      </c>
      <c r="AC3">
        <v>0</v>
      </c>
      <c r="AD3">
        <v>0</v>
      </c>
      <c r="AE3">
        <v>0</v>
      </c>
      <c r="AF3">
        <v>0.39</v>
      </c>
      <c r="AG3">
        <v>0</v>
      </c>
      <c r="AH3">
        <v>6.75</v>
      </c>
      <c r="AI3">
        <v>6.75</v>
      </c>
      <c r="AJ3">
        <v>5.79</v>
      </c>
      <c r="AK3">
        <v>18.329999999999998</v>
      </c>
      <c r="AL3">
        <v>0</v>
      </c>
      <c r="AM3">
        <v>39.619999999999997</v>
      </c>
      <c r="AN3">
        <v>100</v>
      </c>
      <c r="AO3">
        <v>11.58</v>
      </c>
      <c r="AP3">
        <v>0</v>
      </c>
      <c r="AQ3">
        <v>1.66</v>
      </c>
      <c r="AR3">
        <v>4.82</v>
      </c>
      <c r="AS3">
        <v>132.97999999999999</v>
      </c>
      <c r="AT3">
        <v>19.29</v>
      </c>
      <c r="AU3">
        <v>0</v>
      </c>
      <c r="AV3">
        <v>0</v>
      </c>
      <c r="AW3">
        <v>8.1999999999999993</v>
      </c>
      <c r="AX3">
        <v>16.940000000000001</v>
      </c>
      <c r="AY3">
        <v>0</v>
      </c>
      <c r="AZ3">
        <v>0</v>
      </c>
    </row>
    <row r="4" spans="1:52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1.66</v>
      </c>
      <c r="K4" s="46">
        <v>81.510000000000005</v>
      </c>
      <c r="L4" s="46">
        <v>7.72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25</v>
      </c>
      <c r="Y4">
        <v>0</v>
      </c>
      <c r="Z4">
        <v>7.72</v>
      </c>
      <c r="AA4">
        <v>0</v>
      </c>
      <c r="AB4">
        <v>20</v>
      </c>
      <c r="AC4">
        <v>0</v>
      </c>
      <c r="AD4">
        <v>0</v>
      </c>
      <c r="AE4">
        <v>0</v>
      </c>
      <c r="AF4">
        <v>0.39</v>
      </c>
      <c r="AG4">
        <v>0</v>
      </c>
      <c r="AH4">
        <v>6.75</v>
      </c>
      <c r="AI4">
        <v>6.75</v>
      </c>
      <c r="AJ4">
        <v>5.79</v>
      </c>
      <c r="AK4">
        <v>18.329999999999998</v>
      </c>
      <c r="AL4">
        <v>0</v>
      </c>
      <c r="AM4">
        <v>39.619999999999997</v>
      </c>
      <c r="AN4">
        <v>100</v>
      </c>
      <c r="AO4">
        <v>11.58</v>
      </c>
      <c r="AP4">
        <v>0</v>
      </c>
      <c r="AQ4">
        <v>1.66</v>
      </c>
      <c r="AR4">
        <v>4.82</v>
      </c>
      <c r="AS4">
        <v>132.97999999999999</v>
      </c>
      <c r="AT4">
        <v>19.29</v>
      </c>
      <c r="AU4">
        <v>0</v>
      </c>
      <c r="AV4">
        <v>0</v>
      </c>
      <c r="AW4">
        <v>8.1999999999999993</v>
      </c>
      <c r="AX4">
        <v>16.940000000000001</v>
      </c>
      <c r="AY4">
        <v>0</v>
      </c>
      <c r="AZ4">
        <v>0</v>
      </c>
    </row>
    <row r="5" spans="1:52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1.66</v>
      </c>
      <c r="K5" s="46">
        <v>81.510000000000005</v>
      </c>
      <c r="L5" s="46">
        <v>7.72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25</v>
      </c>
      <c r="Y5">
        <v>0</v>
      </c>
      <c r="Z5">
        <v>7.72</v>
      </c>
      <c r="AA5">
        <v>0</v>
      </c>
      <c r="AB5">
        <v>20</v>
      </c>
      <c r="AC5">
        <v>0</v>
      </c>
      <c r="AD5">
        <v>0</v>
      </c>
      <c r="AE5">
        <v>0</v>
      </c>
      <c r="AF5">
        <v>0.39</v>
      </c>
      <c r="AG5">
        <v>0</v>
      </c>
      <c r="AH5">
        <v>6.75</v>
      </c>
      <c r="AI5">
        <v>6.75</v>
      </c>
      <c r="AJ5">
        <v>5.79</v>
      </c>
      <c r="AK5">
        <v>18.329999999999998</v>
      </c>
      <c r="AL5">
        <v>0</v>
      </c>
      <c r="AM5">
        <v>39.619999999999997</v>
      </c>
      <c r="AN5">
        <v>100</v>
      </c>
      <c r="AO5">
        <v>11.58</v>
      </c>
      <c r="AP5">
        <v>0</v>
      </c>
      <c r="AQ5">
        <v>1.66</v>
      </c>
      <c r="AR5">
        <v>4.82</v>
      </c>
      <c r="AS5">
        <v>132.97999999999999</v>
      </c>
      <c r="AT5">
        <v>19.29</v>
      </c>
      <c r="AU5">
        <v>0</v>
      </c>
      <c r="AV5">
        <v>0</v>
      </c>
      <c r="AW5">
        <v>8.1999999999999993</v>
      </c>
      <c r="AX5">
        <v>16.940000000000001</v>
      </c>
      <c r="AY5">
        <v>0</v>
      </c>
      <c r="AZ5">
        <v>0</v>
      </c>
    </row>
    <row r="6" spans="1:52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1.66</v>
      </c>
      <c r="K6" s="46">
        <v>81.510000000000005</v>
      </c>
      <c r="L6" s="46">
        <v>7.72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25</v>
      </c>
      <c r="Y6">
        <v>0</v>
      </c>
      <c r="Z6">
        <v>7.72</v>
      </c>
      <c r="AA6">
        <v>0</v>
      </c>
      <c r="AB6">
        <v>20</v>
      </c>
      <c r="AC6">
        <v>0</v>
      </c>
      <c r="AD6">
        <v>0</v>
      </c>
      <c r="AE6">
        <v>0</v>
      </c>
      <c r="AF6">
        <v>0.39</v>
      </c>
      <c r="AG6">
        <v>0</v>
      </c>
      <c r="AH6">
        <v>6.75</v>
      </c>
      <c r="AI6">
        <v>6.75</v>
      </c>
      <c r="AJ6">
        <v>5.79</v>
      </c>
      <c r="AK6">
        <v>18.329999999999998</v>
      </c>
      <c r="AL6">
        <v>0</v>
      </c>
      <c r="AM6">
        <v>39.619999999999997</v>
      </c>
      <c r="AN6">
        <v>100</v>
      </c>
      <c r="AO6">
        <v>11.58</v>
      </c>
      <c r="AP6">
        <v>0</v>
      </c>
      <c r="AQ6">
        <v>1.66</v>
      </c>
      <c r="AR6">
        <v>4.82</v>
      </c>
      <c r="AS6">
        <v>132.97999999999999</v>
      </c>
      <c r="AT6">
        <v>19.29</v>
      </c>
      <c r="AU6">
        <v>0</v>
      </c>
      <c r="AV6">
        <v>0</v>
      </c>
      <c r="AW6">
        <v>8.1999999999999993</v>
      </c>
      <c r="AX6">
        <v>16.940000000000001</v>
      </c>
      <c r="AY6">
        <v>0</v>
      </c>
      <c r="AZ6">
        <v>0</v>
      </c>
    </row>
    <row r="7" spans="1:52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1.66</v>
      </c>
      <c r="K7" s="46">
        <v>81.510000000000005</v>
      </c>
      <c r="L7" s="46">
        <v>7.72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25</v>
      </c>
      <c r="Y7">
        <v>0</v>
      </c>
      <c r="Z7">
        <v>7.72</v>
      </c>
      <c r="AA7">
        <v>0</v>
      </c>
      <c r="AB7">
        <v>20</v>
      </c>
      <c r="AC7">
        <v>0</v>
      </c>
      <c r="AD7">
        <v>0</v>
      </c>
      <c r="AE7">
        <v>0</v>
      </c>
      <c r="AF7">
        <v>0.39</v>
      </c>
      <c r="AG7">
        <v>0</v>
      </c>
      <c r="AH7">
        <v>6.75</v>
      </c>
      <c r="AI7">
        <v>6.75</v>
      </c>
      <c r="AJ7">
        <v>5.79</v>
      </c>
      <c r="AK7">
        <v>18.329999999999998</v>
      </c>
      <c r="AL7">
        <v>0</v>
      </c>
      <c r="AM7">
        <v>39.619999999999997</v>
      </c>
      <c r="AN7">
        <v>100</v>
      </c>
      <c r="AO7">
        <v>11.58</v>
      </c>
      <c r="AP7">
        <v>0</v>
      </c>
      <c r="AQ7">
        <v>1.66</v>
      </c>
      <c r="AR7">
        <v>4.82</v>
      </c>
      <c r="AS7">
        <v>132.97999999999999</v>
      </c>
      <c r="AT7">
        <v>19.29</v>
      </c>
      <c r="AU7">
        <v>0</v>
      </c>
      <c r="AV7">
        <v>0</v>
      </c>
      <c r="AW7">
        <v>8.1999999999999993</v>
      </c>
      <c r="AX7">
        <v>16.940000000000001</v>
      </c>
      <c r="AY7">
        <v>0</v>
      </c>
      <c r="AZ7">
        <v>0</v>
      </c>
    </row>
    <row r="8" spans="1:52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1.66</v>
      </c>
      <c r="K8" s="46">
        <v>81.510000000000005</v>
      </c>
      <c r="L8" s="46">
        <v>7.72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25</v>
      </c>
      <c r="Y8">
        <v>0</v>
      </c>
      <c r="Z8">
        <v>7.72</v>
      </c>
      <c r="AA8">
        <v>0</v>
      </c>
      <c r="AB8">
        <v>20</v>
      </c>
      <c r="AC8">
        <v>0</v>
      </c>
      <c r="AD8">
        <v>0</v>
      </c>
      <c r="AE8">
        <v>0</v>
      </c>
      <c r="AF8">
        <v>0.39</v>
      </c>
      <c r="AG8">
        <v>0</v>
      </c>
      <c r="AH8">
        <v>6.75</v>
      </c>
      <c r="AI8">
        <v>6.75</v>
      </c>
      <c r="AJ8">
        <v>5.79</v>
      </c>
      <c r="AK8">
        <v>18.329999999999998</v>
      </c>
      <c r="AL8">
        <v>0</v>
      </c>
      <c r="AM8">
        <v>39.619999999999997</v>
      </c>
      <c r="AN8">
        <v>100</v>
      </c>
      <c r="AO8">
        <v>11.58</v>
      </c>
      <c r="AP8">
        <v>0</v>
      </c>
      <c r="AQ8">
        <v>1.66</v>
      </c>
      <c r="AR8">
        <v>4.82</v>
      </c>
      <c r="AS8">
        <v>132.97999999999999</v>
      </c>
      <c r="AT8">
        <v>19.29</v>
      </c>
      <c r="AU8">
        <v>0</v>
      </c>
      <c r="AV8">
        <v>0</v>
      </c>
      <c r="AW8">
        <v>8.1999999999999993</v>
      </c>
      <c r="AX8">
        <v>16.940000000000001</v>
      </c>
      <c r="AY8">
        <v>0</v>
      </c>
      <c r="AZ8">
        <v>0</v>
      </c>
    </row>
    <row r="9" spans="1:52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1.66</v>
      </c>
      <c r="K9" s="46">
        <v>81.510000000000005</v>
      </c>
      <c r="L9" s="46">
        <v>7.72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25</v>
      </c>
      <c r="Y9">
        <v>0</v>
      </c>
      <c r="Z9">
        <v>7.72</v>
      </c>
      <c r="AA9">
        <v>0</v>
      </c>
      <c r="AB9">
        <v>20</v>
      </c>
      <c r="AC9">
        <v>0</v>
      </c>
      <c r="AD9">
        <v>0</v>
      </c>
      <c r="AE9">
        <v>0</v>
      </c>
      <c r="AF9">
        <v>0.39</v>
      </c>
      <c r="AG9">
        <v>0</v>
      </c>
      <c r="AH9">
        <v>6.75</v>
      </c>
      <c r="AI9">
        <v>6.75</v>
      </c>
      <c r="AJ9">
        <v>5.79</v>
      </c>
      <c r="AK9">
        <v>18.329999999999998</v>
      </c>
      <c r="AL9">
        <v>0</v>
      </c>
      <c r="AM9">
        <v>39.619999999999997</v>
      </c>
      <c r="AN9">
        <v>100</v>
      </c>
      <c r="AO9">
        <v>11.58</v>
      </c>
      <c r="AP9">
        <v>0</v>
      </c>
      <c r="AQ9">
        <v>1.66</v>
      </c>
      <c r="AR9">
        <v>4.82</v>
      </c>
      <c r="AS9">
        <v>132.97999999999999</v>
      </c>
      <c r="AT9">
        <v>19.29</v>
      </c>
      <c r="AU9">
        <v>0</v>
      </c>
      <c r="AV9">
        <v>0</v>
      </c>
      <c r="AW9">
        <v>8.1999999999999993</v>
      </c>
      <c r="AX9">
        <v>16.940000000000001</v>
      </c>
      <c r="AY9">
        <v>0</v>
      </c>
      <c r="AZ9">
        <v>0</v>
      </c>
    </row>
    <row r="10" spans="1:52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1.66</v>
      </c>
      <c r="K10" s="46">
        <v>81.510000000000005</v>
      </c>
      <c r="L10" s="46">
        <v>7.72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25</v>
      </c>
      <c r="Y10">
        <v>0</v>
      </c>
      <c r="Z10">
        <v>7.72</v>
      </c>
      <c r="AA10">
        <v>0</v>
      </c>
      <c r="AB10">
        <v>20</v>
      </c>
      <c r="AC10">
        <v>0</v>
      </c>
      <c r="AD10">
        <v>0</v>
      </c>
      <c r="AE10">
        <v>0</v>
      </c>
      <c r="AF10">
        <v>0.39</v>
      </c>
      <c r="AG10">
        <v>0</v>
      </c>
      <c r="AH10">
        <v>6.75</v>
      </c>
      <c r="AI10">
        <v>6.75</v>
      </c>
      <c r="AJ10">
        <v>5.79</v>
      </c>
      <c r="AK10">
        <v>18.329999999999998</v>
      </c>
      <c r="AL10">
        <v>0</v>
      </c>
      <c r="AM10">
        <v>39.619999999999997</v>
      </c>
      <c r="AN10">
        <v>100</v>
      </c>
      <c r="AO10">
        <v>11.58</v>
      </c>
      <c r="AP10">
        <v>0</v>
      </c>
      <c r="AQ10">
        <v>1.66</v>
      </c>
      <c r="AR10">
        <v>4.82</v>
      </c>
      <c r="AS10">
        <v>132.97999999999999</v>
      </c>
      <c r="AT10">
        <v>19.29</v>
      </c>
      <c r="AU10">
        <v>0</v>
      </c>
      <c r="AV10">
        <v>0</v>
      </c>
      <c r="AW10">
        <v>8.1999999999999993</v>
      </c>
      <c r="AX10">
        <v>16.940000000000001</v>
      </c>
      <c r="AY10">
        <v>0</v>
      </c>
      <c r="AZ10">
        <v>0</v>
      </c>
    </row>
    <row r="11" spans="1:52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1.66</v>
      </c>
      <c r="K11" s="46">
        <v>81.510000000000005</v>
      </c>
      <c r="L11" s="46">
        <v>7.72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25</v>
      </c>
      <c r="Y11">
        <v>0</v>
      </c>
      <c r="Z11">
        <v>7.72</v>
      </c>
      <c r="AA11">
        <v>0</v>
      </c>
      <c r="AB11">
        <v>20</v>
      </c>
      <c r="AC11">
        <v>0</v>
      </c>
      <c r="AD11">
        <v>0</v>
      </c>
      <c r="AE11">
        <v>0</v>
      </c>
      <c r="AF11">
        <v>0.39</v>
      </c>
      <c r="AG11">
        <v>0</v>
      </c>
      <c r="AH11">
        <v>6.75</v>
      </c>
      <c r="AI11">
        <v>6.75</v>
      </c>
      <c r="AJ11">
        <v>5.79</v>
      </c>
      <c r="AK11">
        <v>18.329999999999998</v>
      </c>
      <c r="AL11">
        <v>0</v>
      </c>
      <c r="AM11">
        <v>39.619999999999997</v>
      </c>
      <c r="AN11">
        <v>100</v>
      </c>
      <c r="AO11">
        <v>11.58</v>
      </c>
      <c r="AP11">
        <v>0</v>
      </c>
      <c r="AQ11">
        <v>1.66</v>
      </c>
      <c r="AR11">
        <v>4.82</v>
      </c>
      <c r="AS11">
        <v>132.97999999999999</v>
      </c>
      <c r="AT11">
        <v>19.29</v>
      </c>
      <c r="AU11">
        <v>0</v>
      </c>
      <c r="AV11">
        <v>0</v>
      </c>
      <c r="AW11">
        <v>8.1999999999999993</v>
      </c>
      <c r="AX11">
        <v>16.940000000000001</v>
      </c>
      <c r="AY11">
        <v>0</v>
      </c>
      <c r="AZ11">
        <v>0</v>
      </c>
    </row>
    <row r="12" spans="1:52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1.66</v>
      </c>
      <c r="K12" s="46">
        <v>81.510000000000005</v>
      </c>
      <c r="L12" s="46">
        <v>7.72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25</v>
      </c>
      <c r="Y12">
        <v>0</v>
      </c>
      <c r="Z12">
        <v>7.72</v>
      </c>
      <c r="AA12">
        <v>0</v>
      </c>
      <c r="AB12">
        <v>20</v>
      </c>
      <c r="AC12">
        <v>0</v>
      </c>
      <c r="AD12">
        <v>0</v>
      </c>
      <c r="AE12">
        <v>0</v>
      </c>
      <c r="AF12">
        <v>0.39</v>
      </c>
      <c r="AG12">
        <v>0</v>
      </c>
      <c r="AH12">
        <v>6.75</v>
      </c>
      <c r="AI12">
        <v>6.75</v>
      </c>
      <c r="AJ12">
        <v>5.79</v>
      </c>
      <c r="AK12">
        <v>18.329999999999998</v>
      </c>
      <c r="AL12">
        <v>0</v>
      </c>
      <c r="AM12">
        <v>39.619999999999997</v>
      </c>
      <c r="AN12">
        <v>100</v>
      </c>
      <c r="AO12">
        <v>11.58</v>
      </c>
      <c r="AP12">
        <v>0</v>
      </c>
      <c r="AQ12">
        <v>1.66</v>
      </c>
      <c r="AR12">
        <v>4.82</v>
      </c>
      <c r="AS12">
        <v>132.97999999999999</v>
      </c>
      <c r="AT12">
        <v>19.29</v>
      </c>
      <c r="AU12">
        <v>0</v>
      </c>
      <c r="AV12">
        <v>0</v>
      </c>
      <c r="AW12">
        <v>8.1999999999999993</v>
      </c>
      <c r="AX12">
        <v>16.940000000000001</v>
      </c>
      <c r="AY12">
        <v>0</v>
      </c>
      <c r="AZ12">
        <v>0</v>
      </c>
    </row>
    <row r="13" spans="1:52">
      <c r="A13" t="s">
        <v>242</v>
      </c>
      <c r="G13" t="s">
        <v>55</v>
      </c>
      <c r="H13" s="73">
        <v>0.39</v>
      </c>
      <c r="I13" s="46">
        <v>0</v>
      </c>
      <c r="J13" s="46">
        <v>1.66</v>
      </c>
      <c r="K13" s="46">
        <v>81.510000000000005</v>
      </c>
      <c r="L13" s="46">
        <v>7.72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25</v>
      </c>
      <c r="Y13">
        <v>0</v>
      </c>
      <c r="Z13">
        <v>7.72</v>
      </c>
      <c r="AA13">
        <v>0</v>
      </c>
      <c r="AB13">
        <v>20</v>
      </c>
      <c r="AC13">
        <v>0</v>
      </c>
      <c r="AD13">
        <v>0</v>
      </c>
      <c r="AE13">
        <v>0</v>
      </c>
      <c r="AF13">
        <v>0.39</v>
      </c>
      <c r="AG13">
        <v>0</v>
      </c>
      <c r="AH13">
        <v>6.75</v>
      </c>
      <c r="AI13">
        <v>6.75</v>
      </c>
      <c r="AJ13">
        <v>5.79</v>
      </c>
      <c r="AK13">
        <v>18.329999999999998</v>
      </c>
      <c r="AL13">
        <v>0</v>
      </c>
      <c r="AM13">
        <v>39.619999999999997</v>
      </c>
      <c r="AN13">
        <v>100</v>
      </c>
      <c r="AO13">
        <v>11.58</v>
      </c>
      <c r="AP13">
        <v>0</v>
      </c>
      <c r="AQ13">
        <v>1.66</v>
      </c>
      <c r="AR13">
        <v>4.82</v>
      </c>
      <c r="AS13">
        <v>132.97999999999999</v>
      </c>
      <c r="AT13">
        <v>19.29</v>
      </c>
      <c r="AU13">
        <v>0</v>
      </c>
      <c r="AV13">
        <v>0</v>
      </c>
      <c r="AW13">
        <v>8.1999999999999993</v>
      </c>
      <c r="AX13">
        <v>16.940000000000001</v>
      </c>
      <c r="AY13">
        <v>0</v>
      </c>
      <c r="AZ13">
        <v>0</v>
      </c>
    </row>
    <row r="14" spans="1:52">
      <c r="A14" t="s">
        <v>243</v>
      </c>
      <c r="G14" t="s">
        <v>56</v>
      </c>
      <c r="H14" s="73">
        <v>0.39</v>
      </c>
      <c r="I14" s="46">
        <v>0</v>
      </c>
      <c r="J14" s="46">
        <v>1.66</v>
      </c>
      <c r="K14" s="46">
        <v>81.510000000000005</v>
      </c>
      <c r="L14" s="46">
        <v>7.72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25</v>
      </c>
      <c r="Y14">
        <v>0</v>
      </c>
      <c r="Z14">
        <v>7.72</v>
      </c>
      <c r="AA14">
        <v>0</v>
      </c>
      <c r="AB14">
        <v>20</v>
      </c>
      <c r="AC14">
        <v>0</v>
      </c>
      <c r="AD14">
        <v>0</v>
      </c>
      <c r="AE14">
        <v>0</v>
      </c>
      <c r="AF14">
        <v>0.39</v>
      </c>
      <c r="AG14">
        <v>0</v>
      </c>
      <c r="AH14">
        <v>6.75</v>
      </c>
      <c r="AI14">
        <v>6.75</v>
      </c>
      <c r="AJ14">
        <v>5.79</v>
      </c>
      <c r="AK14">
        <v>18.329999999999998</v>
      </c>
      <c r="AL14">
        <v>0</v>
      </c>
      <c r="AM14">
        <v>39.619999999999997</v>
      </c>
      <c r="AN14">
        <v>100</v>
      </c>
      <c r="AO14">
        <v>11.58</v>
      </c>
      <c r="AP14">
        <v>0</v>
      </c>
      <c r="AQ14">
        <v>1.66</v>
      </c>
      <c r="AR14">
        <v>4.82</v>
      </c>
      <c r="AS14">
        <v>132.97999999999999</v>
      </c>
      <c r="AT14">
        <v>19.29</v>
      </c>
      <c r="AU14">
        <v>0</v>
      </c>
      <c r="AV14">
        <v>0</v>
      </c>
      <c r="AW14">
        <v>8.1999999999999993</v>
      </c>
      <c r="AX14">
        <v>16.940000000000001</v>
      </c>
      <c r="AY14">
        <v>0</v>
      </c>
      <c r="AZ14">
        <v>0</v>
      </c>
    </row>
    <row r="15" spans="1:52">
      <c r="A15" t="s">
        <v>244</v>
      </c>
      <c r="G15" t="s">
        <v>57</v>
      </c>
      <c r="H15" s="73">
        <v>0.39</v>
      </c>
      <c r="I15" s="46">
        <v>0</v>
      </c>
      <c r="J15" s="46">
        <v>1.66</v>
      </c>
      <c r="K15" s="46">
        <v>81.510000000000005</v>
      </c>
      <c r="L15" s="46">
        <v>7.72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25</v>
      </c>
      <c r="Y15">
        <v>0</v>
      </c>
      <c r="Z15">
        <v>7.72</v>
      </c>
      <c r="AA15">
        <v>0</v>
      </c>
      <c r="AB15">
        <v>20</v>
      </c>
      <c r="AC15">
        <v>0</v>
      </c>
      <c r="AD15">
        <v>0</v>
      </c>
      <c r="AE15">
        <v>0</v>
      </c>
      <c r="AF15">
        <v>0.39</v>
      </c>
      <c r="AG15">
        <v>0</v>
      </c>
      <c r="AH15">
        <v>6.75</v>
      </c>
      <c r="AI15">
        <v>6.75</v>
      </c>
      <c r="AJ15">
        <v>5.79</v>
      </c>
      <c r="AK15">
        <v>18.329999999999998</v>
      </c>
      <c r="AL15">
        <v>0</v>
      </c>
      <c r="AM15">
        <v>39.619999999999997</v>
      </c>
      <c r="AN15">
        <v>100</v>
      </c>
      <c r="AO15">
        <v>11.58</v>
      </c>
      <c r="AP15">
        <v>0</v>
      </c>
      <c r="AQ15">
        <v>1.66</v>
      </c>
      <c r="AR15">
        <v>4.82</v>
      </c>
      <c r="AS15">
        <v>132.97999999999999</v>
      </c>
      <c r="AT15">
        <v>19.29</v>
      </c>
      <c r="AU15">
        <v>0</v>
      </c>
      <c r="AV15">
        <v>0</v>
      </c>
      <c r="AW15">
        <v>8.1999999999999993</v>
      </c>
      <c r="AX15">
        <v>16.940000000000001</v>
      </c>
      <c r="AY15">
        <v>0</v>
      </c>
      <c r="AZ15">
        <v>0</v>
      </c>
    </row>
    <row r="16" spans="1:52">
      <c r="A16" t="s">
        <v>245</v>
      </c>
      <c r="G16" t="s">
        <v>58</v>
      </c>
      <c r="H16" s="73">
        <v>0.39</v>
      </c>
      <c r="I16" s="46">
        <v>0</v>
      </c>
      <c r="J16" s="46">
        <v>1.66</v>
      </c>
      <c r="K16" s="46">
        <v>81.510000000000005</v>
      </c>
      <c r="L16" s="46">
        <v>7.72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25</v>
      </c>
      <c r="Y16">
        <v>0</v>
      </c>
      <c r="Z16">
        <v>7.72</v>
      </c>
      <c r="AA16">
        <v>0</v>
      </c>
      <c r="AB16">
        <v>20</v>
      </c>
      <c r="AC16">
        <v>0</v>
      </c>
      <c r="AD16">
        <v>0</v>
      </c>
      <c r="AE16">
        <v>0</v>
      </c>
      <c r="AF16">
        <v>0.39</v>
      </c>
      <c r="AG16">
        <v>0</v>
      </c>
      <c r="AH16">
        <v>6.75</v>
      </c>
      <c r="AI16">
        <v>6.75</v>
      </c>
      <c r="AJ16">
        <v>5.79</v>
      </c>
      <c r="AK16">
        <v>18.329999999999998</v>
      </c>
      <c r="AL16">
        <v>0</v>
      </c>
      <c r="AM16">
        <v>39.619999999999997</v>
      </c>
      <c r="AN16">
        <v>100</v>
      </c>
      <c r="AO16">
        <v>11.58</v>
      </c>
      <c r="AP16">
        <v>0</v>
      </c>
      <c r="AQ16">
        <v>1.66</v>
      </c>
      <c r="AR16">
        <v>4.82</v>
      </c>
      <c r="AS16">
        <v>132.97999999999999</v>
      </c>
      <c r="AT16">
        <v>19.29</v>
      </c>
      <c r="AU16">
        <v>0</v>
      </c>
      <c r="AV16">
        <v>0</v>
      </c>
      <c r="AW16">
        <v>8.1999999999999993</v>
      </c>
      <c r="AX16">
        <v>16.940000000000001</v>
      </c>
      <c r="AY16">
        <v>0</v>
      </c>
      <c r="AZ16">
        <v>0</v>
      </c>
    </row>
    <row r="17" spans="1:52">
      <c r="A17" t="s">
        <v>246</v>
      </c>
      <c r="G17" t="s">
        <v>59</v>
      </c>
      <c r="H17" s="73">
        <v>0.39</v>
      </c>
      <c r="I17" s="46">
        <v>0</v>
      </c>
      <c r="J17" s="46">
        <v>1.66</v>
      </c>
      <c r="K17" s="46">
        <v>81.510000000000005</v>
      </c>
      <c r="L17" s="46">
        <v>7.72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25</v>
      </c>
      <c r="Y17">
        <v>0</v>
      </c>
      <c r="Z17">
        <v>7.72</v>
      </c>
      <c r="AA17">
        <v>0</v>
      </c>
      <c r="AB17">
        <v>20</v>
      </c>
      <c r="AC17">
        <v>0</v>
      </c>
      <c r="AD17">
        <v>0</v>
      </c>
      <c r="AE17">
        <v>0</v>
      </c>
      <c r="AF17">
        <v>0.39</v>
      </c>
      <c r="AG17">
        <v>0</v>
      </c>
      <c r="AH17">
        <v>6.75</v>
      </c>
      <c r="AI17">
        <v>6.75</v>
      </c>
      <c r="AJ17">
        <v>5.79</v>
      </c>
      <c r="AK17">
        <v>18.329999999999998</v>
      </c>
      <c r="AL17">
        <v>0</v>
      </c>
      <c r="AM17">
        <v>39.619999999999997</v>
      </c>
      <c r="AN17">
        <v>100</v>
      </c>
      <c r="AO17">
        <v>11.58</v>
      </c>
      <c r="AP17">
        <v>0</v>
      </c>
      <c r="AQ17">
        <v>1.66</v>
      </c>
      <c r="AR17">
        <v>4.82</v>
      </c>
      <c r="AS17">
        <v>132.97999999999999</v>
      </c>
      <c r="AT17">
        <v>19.29</v>
      </c>
      <c r="AU17">
        <v>0</v>
      </c>
      <c r="AV17">
        <v>0</v>
      </c>
      <c r="AW17">
        <v>8.1999999999999993</v>
      </c>
      <c r="AX17">
        <v>16.940000000000001</v>
      </c>
      <c r="AY17">
        <v>0</v>
      </c>
      <c r="AZ17">
        <v>0</v>
      </c>
    </row>
    <row r="18" spans="1:52">
      <c r="A18" t="s">
        <v>247</v>
      </c>
      <c r="G18" t="s">
        <v>60</v>
      </c>
      <c r="H18" s="73">
        <v>0.39</v>
      </c>
      <c r="I18" s="46">
        <v>0</v>
      </c>
      <c r="J18" s="46">
        <v>1.66</v>
      </c>
      <c r="K18" s="46">
        <v>81.510000000000005</v>
      </c>
      <c r="L18" s="46">
        <v>7.72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25</v>
      </c>
      <c r="Y18">
        <v>0</v>
      </c>
      <c r="Z18">
        <v>7.72</v>
      </c>
      <c r="AA18">
        <v>0</v>
      </c>
      <c r="AB18">
        <v>20</v>
      </c>
      <c r="AC18">
        <v>0</v>
      </c>
      <c r="AD18">
        <v>0</v>
      </c>
      <c r="AE18">
        <v>0</v>
      </c>
      <c r="AF18">
        <v>0.39</v>
      </c>
      <c r="AG18">
        <v>0</v>
      </c>
      <c r="AH18">
        <v>6.75</v>
      </c>
      <c r="AI18">
        <v>6.75</v>
      </c>
      <c r="AJ18">
        <v>5.79</v>
      </c>
      <c r="AK18">
        <v>18.329999999999998</v>
      </c>
      <c r="AL18">
        <v>0</v>
      </c>
      <c r="AM18">
        <v>39.619999999999997</v>
      </c>
      <c r="AN18">
        <v>100</v>
      </c>
      <c r="AO18">
        <v>11.58</v>
      </c>
      <c r="AP18">
        <v>0</v>
      </c>
      <c r="AQ18">
        <v>1.66</v>
      </c>
      <c r="AR18">
        <v>4.82</v>
      </c>
      <c r="AS18">
        <v>132.97999999999999</v>
      </c>
      <c r="AT18">
        <v>19.29</v>
      </c>
      <c r="AU18">
        <v>0</v>
      </c>
      <c r="AV18">
        <v>0</v>
      </c>
      <c r="AW18">
        <v>8.1999999999999993</v>
      </c>
      <c r="AX18">
        <v>16.940000000000001</v>
      </c>
      <c r="AY18">
        <v>0</v>
      </c>
      <c r="AZ18">
        <v>0</v>
      </c>
    </row>
    <row r="19" spans="1:52">
      <c r="A19" t="s">
        <v>261</v>
      </c>
      <c r="G19" t="s">
        <v>61</v>
      </c>
      <c r="H19" s="73">
        <v>0.39</v>
      </c>
      <c r="I19" s="46">
        <v>0</v>
      </c>
      <c r="J19" s="46">
        <v>1.56</v>
      </c>
      <c r="K19" s="46">
        <v>81.510000000000005</v>
      </c>
      <c r="L19" s="46">
        <v>7.72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25</v>
      </c>
      <c r="Y19">
        <v>0</v>
      </c>
      <c r="Z19">
        <v>7.72</v>
      </c>
      <c r="AA19">
        <v>0</v>
      </c>
      <c r="AB19">
        <v>20</v>
      </c>
      <c r="AC19">
        <v>0</v>
      </c>
      <c r="AD19">
        <v>0</v>
      </c>
      <c r="AE19">
        <v>0</v>
      </c>
      <c r="AF19">
        <v>0.39</v>
      </c>
      <c r="AG19">
        <v>0</v>
      </c>
      <c r="AH19">
        <v>6.75</v>
      </c>
      <c r="AI19">
        <v>6.75</v>
      </c>
      <c r="AJ19">
        <v>5.79</v>
      </c>
      <c r="AK19">
        <v>18.329999999999998</v>
      </c>
      <c r="AL19">
        <v>0</v>
      </c>
      <c r="AM19">
        <v>39.619999999999997</v>
      </c>
      <c r="AN19">
        <v>100</v>
      </c>
      <c r="AO19">
        <v>11.58</v>
      </c>
      <c r="AP19">
        <v>0</v>
      </c>
      <c r="AQ19">
        <v>1.56</v>
      </c>
      <c r="AR19">
        <v>4.82</v>
      </c>
      <c r="AS19">
        <v>132.97999999999999</v>
      </c>
      <c r="AT19">
        <v>19.29</v>
      </c>
      <c r="AU19">
        <v>0</v>
      </c>
      <c r="AV19">
        <v>0</v>
      </c>
      <c r="AW19">
        <v>8.1999999999999993</v>
      </c>
      <c r="AX19">
        <v>16.940000000000001</v>
      </c>
      <c r="AY19">
        <v>0</v>
      </c>
      <c r="AZ19">
        <v>0</v>
      </c>
    </row>
    <row r="20" spans="1:52">
      <c r="A20" t="s">
        <v>262</v>
      </c>
      <c r="G20" t="s">
        <v>62</v>
      </c>
      <c r="H20" s="73">
        <v>0.39</v>
      </c>
      <c r="I20" s="46">
        <v>0</v>
      </c>
      <c r="J20" s="46">
        <v>1.56</v>
      </c>
      <c r="K20" s="46">
        <v>81.510000000000005</v>
      </c>
      <c r="L20" s="46">
        <v>7.72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25</v>
      </c>
      <c r="Y20">
        <v>0</v>
      </c>
      <c r="Z20">
        <v>7.72</v>
      </c>
      <c r="AA20">
        <v>0</v>
      </c>
      <c r="AB20">
        <v>20</v>
      </c>
      <c r="AC20">
        <v>0</v>
      </c>
      <c r="AD20">
        <v>0</v>
      </c>
      <c r="AE20">
        <v>0</v>
      </c>
      <c r="AF20">
        <v>0.39</v>
      </c>
      <c r="AG20">
        <v>0</v>
      </c>
      <c r="AH20">
        <v>6.75</v>
      </c>
      <c r="AI20">
        <v>6.75</v>
      </c>
      <c r="AJ20">
        <v>5.79</v>
      </c>
      <c r="AK20">
        <v>18.329999999999998</v>
      </c>
      <c r="AL20">
        <v>0</v>
      </c>
      <c r="AM20">
        <v>39.619999999999997</v>
      </c>
      <c r="AN20">
        <v>100</v>
      </c>
      <c r="AO20">
        <v>11.58</v>
      </c>
      <c r="AP20">
        <v>0</v>
      </c>
      <c r="AQ20">
        <v>1.56</v>
      </c>
      <c r="AR20">
        <v>4.82</v>
      </c>
      <c r="AS20">
        <v>132.97999999999999</v>
      </c>
      <c r="AT20">
        <v>19.29</v>
      </c>
      <c r="AU20">
        <v>0</v>
      </c>
      <c r="AV20">
        <v>0</v>
      </c>
      <c r="AW20">
        <v>8.1999999999999993</v>
      </c>
      <c r="AX20">
        <v>16.940000000000001</v>
      </c>
      <c r="AY20">
        <v>0</v>
      </c>
      <c r="AZ20">
        <v>0</v>
      </c>
    </row>
    <row r="21" spans="1:52">
      <c r="A21" t="s">
        <v>248</v>
      </c>
      <c r="G21" t="s">
        <v>63</v>
      </c>
      <c r="H21" s="73">
        <v>0.39</v>
      </c>
      <c r="I21" s="46">
        <v>0</v>
      </c>
      <c r="J21" s="46">
        <v>1.56</v>
      </c>
      <c r="K21" s="46">
        <v>81.510000000000005</v>
      </c>
      <c r="L21" s="46">
        <v>7.72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25</v>
      </c>
      <c r="Y21">
        <v>0</v>
      </c>
      <c r="Z21">
        <v>7.72</v>
      </c>
      <c r="AA21">
        <v>0</v>
      </c>
      <c r="AB21">
        <v>20</v>
      </c>
      <c r="AC21">
        <v>0</v>
      </c>
      <c r="AD21">
        <v>0</v>
      </c>
      <c r="AE21">
        <v>0</v>
      </c>
      <c r="AF21">
        <v>0.39</v>
      </c>
      <c r="AG21">
        <v>0</v>
      </c>
      <c r="AH21">
        <v>6.75</v>
      </c>
      <c r="AI21">
        <v>6.75</v>
      </c>
      <c r="AJ21">
        <v>5.79</v>
      </c>
      <c r="AK21">
        <v>18.329999999999998</v>
      </c>
      <c r="AL21">
        <v>0</v>
      </c>
      <c r="AM21">
        <v>39.619999999999997</v>
      </c>
      <c r="AN21">
        <v>100</v>
      </c>
      <c r="AO21">
        <v>11.58</v>
      </c>
      <c r="AP21">
        <v>0</v>
      </c>
      <c r="AQ21">
        <v>1.56</v>
      </c>
      <c r="AR21">
        <v>4.82</v>
      </c>
      <c r="AS21">
        <v>132.97999999999999</v>
      </c>
      <c r="AT21">
        <v>19.29</v>
      </c>
      <c r="AU21">
        <v>0</v>
      </c>
      <c r="AV21">
        <v>0</v>
      </c>
      <c r="AW21">
        <v>8.1999999999999993</v>
      </c>
      <c r="AX21">
        <v>16.940000000000001</v>
      </c>
      <c r="AY21">
        <v>0</v>
      </c>
      <c r="AZ21">
        <v>0</v>
      </c>
    </row>
    <row r="22" spans="1:52">
      <c r="A22" t="s">
        <v>249</v>
      </c>
      <c r="G22" t="s">
        <v>64</v>
      </c>
      <c r="H22" s="73">
        <v>0.39</v>
      </c>
      <c r="I22" s="46">
        <v>0</v>
      </c>
      <c r="J22" s="46">
        <v>1.56</v>
      </c>
      <c r="K22" s="46">
        <v>81.510000000000005</v>
      </c>
      <c r="L22" s="46">
        <v>7.72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25</v>
      </c>
      <c r="Y22">
        <v>0</v>
      </c>
      <c r="Z22">
        <v>7.72</v>
      </c>
      <c r="AA22">
        <v>0</v>
      </c>
      <c r="AB22">
        <v>20</v>
      </c>
      <c r="AC22">
        <v>0</v>
      </c>
      <c r="AD22">
        <v>0</v>
      </c>
      <c r="AE22">
        <v>0</v>
      </c>
      <c r="AF22">
        <v>0.39</v>
      </c>
      <c r="AG22">
        <v>0</v>
      </c>
      <c r="AH22">
        <v>6.75</v>
      </c>
      <c r="AI22">
        <v>6.75</v>
      </c>
      <c r="AJ22">
        <v>5.79</v>
      </c>
      <c r="AK22">
        <v>18.329999999999998</v>
      </c>
      <c r="AL22">
        <v>0</v>
      </c>
      <c r="AM22">
        <v>39.619999999999997</v>
      </c>
      <c r="AN22">
        <v>100</v>
      </c>
      <c r="AO22">
        <v>11.58</v>
      </c>
      <c r="AP22">
        <v>0</v>
      </c>
      <c r="AQ22">
        <v>1.56</v>
      </c>
      <c r="AR22">
        <v>4.82</v>
      </c>
      <c r="AS22">
        <v>132.97999999999999</v>
      </c>
      <c r="AT22">
        <v>19.29</v>
      </c>
      <c r="AU22">
        <v>0</v>
      </c>
      <c r="AV22">
        <v>0</v>
      </c>
      <c r="AW22">
        <v>8.1999999999999993</v>
      </c>
      <c r="AX22">
        <v>16.940000000000001</v>
      </c>
      <c r="AY22">
        <v>0</v>
      </c>
      <c r="AZ22">
        <v>0</v>
      </c>
    </row>
    <row r="23" spans="1:52">
      <c r="A23" t="s">
        <v>250</v>
      </c>
      <c r="G23" t="s">
        <v>65</v>
      </c>
      <c r="H23" s="73">
        <v>0.39</v>
      </c>
      <c r="I23" s="46">
        <v>0</v>
      </c>
      <c r="J23" s="46">
        <v>1.66</v>
      </c>
      <c r="K23" s="46">
        <v>81.510000000000005</v>
      </c>
      <c r="L23" s="46">
        <v>7.72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25</v>
      </c>
      <c r="Y23">
        <v>0</v>
      </c>
      <c r="Z23">
        <v>7.72</v>
      </c>
      <c r="AA23">
        <v>0</v>
      </c>
      <c r="AB23">
        <v>20</v>
      </c>
      <c r="AC23">
        <v>0</v>
      </c>
      <c r="AD23">
        <v>0</v>
      </c>
      <c r="AE23">
        <v>0</v>
      </c>
      <c r="AF23">
        <v>0.39</v>
      </c>
      <c r="AG23">
        <v>0</v>
      </c>
      <c r="AH23">
        <v>6.75</v>
      </c>
      <c r="AI23">
        <v>6.75</v>
      </c>
      <c r="AJ23">
        <v>5.79</v>
      </c>
      <c r="AK23">
        <v>18.329999999999998</v>
      </c>
      <c r="AL23">
        <v>0</v>
      </c>
      <c r="AM23">
        <v>39.619999999999997</v>
      </c>
      <c r="AN23">
        <v>100</v>
      </c>
      <c r="AO23">
        <v>11.58</v>
      </c>
      <c r="AP23">
        <v>0</v>
      </c>
      <c r="AQ23">
        <v>1.66</v>
      </c>
      <c r="AR23">
        <v>4.82</v>
      </c>
      <c r="AS23">
        <v>132.97999999999999</v>
      </c>
      <c r="AT23">
        <v>19.29</v>
      </c>
      <c r="AU23">
        <v>0</v>
      </c>
      <c r="AV23">
        <v>0</v>
      </c>
      <c r="AW23">
        <v>8.1999999999999993</v>
      </c>
      <c r="AX23">
        <v>16.940000000000001</v>
      </c>
      <c r="AY23">
        <v>0</v>
      </c>
      <c r="AZ23">
        <v>0</v>
      </c>
    </row>
    <row r="24" spans="1:52">
      <c r="A24" t="s">
        <v>251</v>
      </c>
      <c r="G24" t="s">
        <v>66</v>
      </c>
      <c r="H24" s="73">
        <v>0.39</v>
      </c>
      <c r="I24" s="46">
        <v>0</v>
      </c>
      <c r="J24" s="46">
        <v>1.66</v>
      </c>
      <c r="K24" s="46">
        <v>81.510000000000005</v>
      </c>
      <c r="L24" s="46">
        <v>7.72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25</v>
      </c>
      <c r="Y24">
        <v>0</v>
      </c>
      <c r="Z24">
        <v>7.72</v>
      </c>
      <c r="AA24">
        <v>0</v>
      </c>
      <c r="AB24">
        <v>20</v>
      </c>
      <c r="AC24">
        <v>0</v>
      </c>
      <c r="AD24">
        <v>0</v>
      </c>
      <c r="AE24">
        <v>0</v>
      </c>
      <c r="AF24">
        <v>0.39</v>
      </c>
      <c r="AG24">
        <v>0</v>
      </c>
      <c r="AH24">
        <v>6.75</v>
      </c>
      <c r="AI24">
        <v>6.75</v>
      </c>
      <c r="AJ24">
        <v>5.79</v>
      </c>
      <c r="AK24">
        <v>18.329999999999998</v>
      </c>
      <c r="AL24">
        <v>0</v>
      </c>
      <c r="AM24">
        <v>39.619999999999997</v>
      </c>
      <c r="AN24">
        <v>100</v>
      </c>
      <c r="AO24">
        <v>11.58</v>
      </c>
      <c r="AP24">
        <v>0</v>
      </c>
      <c r="AQ24">
        <v>1.66</v>
      </c>
      <c r="AR24">
        <v>4.82</v>
      </c>
      <c r="AS24">
        <v>132.97999999999999</v>
      </c>
      <c r="AT24">
        <v>19.29</v>
      </c>
      <c r="AU24">
        <v>0</v>
      </c>
      <c r="AV24">
        <v>0</v>
      </c>
      <c r="AW24">
        <v>8.1999999999999993</v>
      </c>
      <c r="AX24">
        <v>16.940000000000001</v>
      </c>
      <c r="AY24">
        <v>0</v>
      </c>
      <c r="AZ24">
        <v>0</v>
      </c>
    </row>
    <row r="25" spans="1:52">
      <c r="A25" t="s">
        <v>252</v>
      </c>
      <c r="G25" t="s">
        <v>67</v>
      </c>
      <c r="H25" s="73">
        <v>0.39</v>
      </c>
      <c r="I25" s="46">
        <v>0</v>
      </c>
      <c r="J25" s="46">
        <v>1.66</v>
      </c>
      <c r="K25" s="46">
        <v>81.510000000000005</v>
      </c>
      <c r="L25" s="46">
        <v>7.72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25</v>
      </c>
      <c r="Y25">
        <v>0</v>
      </c>
      <c r="Z25">
        <v>7.72</v>
      </c>
      <c r="AA25">
        <v>0</v>
      </c>
      <c r="AB25">
        <v>20</v>
      </c>
      <c r="AC25">
        <v>0</v>
      </c>
      <c r="AD25">
        <v>0</v>
      </c>
      <c r="AE25">
        <v>0</v>
      </c>
      <c r="AF25">
        <v>0.39</v>
      </c>
      <c r="AG25">
        <v>0</v>
      </c>
      <c r="AH25">
        <v>6.75</v>
      </c>
      <c r="AI25">
        <v>6.75</v>
      </c>
      <c r="AJ25">
        <v>5.79</v>
      </c>
      <c r="AK25">
        <v>18.329999999999998</v>
      </c>
      <c r="AL25">
        <v>0</v>
      </c>
      <c r="AM25">
        <v>39.619999999999997</v>
      </c>
      <c r="AN25">
        <v>100</v>
      </c>
      <c r="AO25">
        <v>11.58</v>
      </c>
      <c r="AP25">
        <v>0</v>
      </c>
      <c r="AQ25">
        <v>1.66</v>
      </c>
      <c r="AR25">
        <v>4.82</v>
      </c>
      <c r="AS25">
        <v>132.97999999999999</v>
      </c>
      <c r="AT25">
        <v>19.29</v>
      </c>
      <c r="AU25">
        <v>0</v>
      </c>
      <c r="AV25">
        <v>0</v>
      </c>
      <c r="AW25">
        <v>8.1999999999999993</v>
      </c>
      <c r="AX25">
        <v>16.940000000000001</v>
      </c>
      <c r="AY25">
        <v>0</v>
      </c>
      <c r="AZ25">
        <v>0</v>
      </c>
    </row>
    <row r="26" spans="1:52">
      <c r="A26" t="s">
        <v>253</v>
      </c>
      <c r="G26" t="s">
        <v>68</v>
      </c>
      <c r="H26" s="73">
        <v>0.39</v>
      </c>
      <c r="I26" s="46">
        <v>0</v>
      </c>
      <c r="J26" s="46">
        <v>1.66</v>
      </c>
      <c r="K26" s="46">
        <v>81.510000000000005</v>
      </c>
      <c r="L26" s="46">
        <v>7.72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25</v>
      </c>
      <c r="Y26">
        <v>0</v>
      </c>
      <c r="Z26">
        <v>7.72</v>
      </c>
      <c r="AA26">
        <v>0</v>
      </c>
      <c r="AB26">
        <v>20</v>
      </c>
      <c r="AC26">
        <v>0</v>
      </c>
      <c r="AD26">
        <v>0</v>
      </c>
      <c r="AE26">
        <v>0</v>
      </c>
      <c r="AF26">
        <v>0.39</v>
      </c>
      <c r="AG26">
        <v>0</v>
      </c>
      <c r="AH26">
        <v>6.75</v>
      </c>
      <c r="AI26">
        <v>6.75</v>
      </c>
      <c r="AJ26">
        <v>5.79</v>
      </c>
      <c r="AK26">
        <v>18.329999999999998</v>
      </c>
      <c r="AL26">
        <v>0</v>
      </c>
      <c r="AM26">
        <v>39.619999999999997</v>
      </c>
      <c r="AN26">
        <v>100</v>
      </c>
      <c r="AO26">
        <v>11.58</v>
      </c>
      <c r="AP26">
        <v>0</v>
      </c>
      <c r="AQ26">
        <v>1.66</v>
      </c>
      <c r="AR26">
        <v>4.82</v>
      </c>
      <c r="AS26">
        <v>132.97999999999999</v>
      </c>
      <c r="AT26">
        <v>19.29</v>
      </c>
      <c r="AU26">
        <v>0</v>
      </c>
      <c r="AV26">
        <v>0</v>
      </c>
      <c r="AW26">
        <v>8.1999999999999993</v>
      </c>
      <c r="AX26">
        <v>16.940000000000001</v>
      </c>
      <c r="AY26">
        <v>0</v>
      </c>
      <c r="AZ26">
        <v>0</v>
      </c>
    </row>
    <row r="27" spans="1:52">
      <c r="A27" t="s">
        <v>254</v>
      </c>
      <c r="G27" t="s">
        <v>69</v>
      </c>
      <c r="H27" s="73">
        <v>0.43</v>
      </c>
      <c r="I27" s="46">
        <v>0</v>
      </c>
      <c r="J27" s="46">
        <v>1.66</v>
      </c>
      <c r="K27" s="46">
        <v>110.45</v>
      </c>
      <c r="L27" s="46">
        <v>7.72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25</v>
      </c>
      <c r="Y27">
        <v>0</v>
      </c>
      <c r="Z27">
        <v>7.72</v>
      </c>
      <c r="AA27">
        <v>0</v>
      </c>
      <c r="AB27">
        <v>20</v>
      </c>
      <c r="AC27">
        <v>0</v>
      </c>
      <c r="AD27">
        <v>0</v>
      </c>
      <c r="AE27">
        <v>132.97999999999999</v>
      </c>
      <c r="AF27">
        <v>0.43</v>
      </c>
      <c r="AG27">
        <v>0</v>
      </c>
      <c r="AH27">
        <v>6.75</v>
      </c>
      <c r="AI27">
        <v>6.75</v>
      </c>
      <c r="AJ27">
        <v>5.79</v>
      </c>
      <c r="AK27">
        <v>18.329999999999998</v>
      </c>
      <c r="AL27">
        <v>40.590000000000003</v>
      </c>
      <c r="AM27">
        <v>0</v>
      </c>
      <c r="AN27">
        <v>100</v>
      </c>
      <c r="AO27">
        <v>11.58</v>
      </c>
      <c r="AP27">
        <v>0</v>
      </c>
      <c r="AQ27">
        <v>1.66</v>
      </c>
      <c r="AR27">
        <v>4.82</v>
      </c>
      <c r="AS27">
        <v>0</v>
      </c>
      <c r="AT27">
        <v>48.23</v>
      </c>
      <c r="AU27">
        <v>100</v>
      </c>
      <c r="AV27">
        <v>0</v>
      </c>
      <c r="AW27">
        <v>8.1999999999999993</v>
      </c>
      <c r="AX27">
        <v>0</v>
      </c>
      <c r="AY27">
        <v>0</v>
      </c>
      <c r="AZ27">
        <v>0</v>
      </c>
    </row>
    <row r="28" spans="1:52">
      <c r="A28" t="s">
        <v>255</v>
      </c>
      <c r="G28" t="s">
        <v>70</v>
      </c>
      <c r="H28" s="73">
        <v>0.43</v>
      </c>
      <c r="I28" s="46">
        <v>0</v>
      </c>
      <c r="J28" s="46">
        <v>1.66</v>
      </c>
      <c r="K28" s="46">
        <v>110.45</v>
      </c>
      <c r="L28" s="46">
        <v>7.72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25</v>
      </c>
      <c r="Y28">
        <v>0</v>
      </c>
      <c r="Z28">
        <v>7.72</v>
      </c>
      <c r="AA28">
        <v>0</v>
      </c>
      <c r="AB28">
        <v>20</v>
      </c>
      <c r="AC28">
        <v>0</v>
      </c>
      <c r="AD28">
        <v>0</v>
      </c>
      <c r="AE28">
        <v>132.97999999999999</v>
      </c>
      <c r="AF28">
        <v>0.43</v>
      </c>
      <c r="AG28">
        <v>0</v>
      </c>
      <c r="AH28">
        <v>6.75</v>
      </c>
      <c r="AI28">
        <v>6.75</v>
      </c>
      <c r="AJ28">
        <v>5.79</v>
      </c>
      <c r="AK28">
        <v>18.329999999999998</v>
      </c>
      <c r="AL28">
        <v>40.590000000000003</v>
      </c>
      <c r="AM28">
        <v>0</v>
      </c>
      <c r="AN28">
        <v>100</v>
      </c>
      <c r="AO28">
        <v>11.58</v>
      </c>
      <c r="AP28">
        <v>0</v>
      </c>
      <c r="AQ28">
        <v>1.66</v>
      </c>
      <c r="AR28">
        <v>4.82</v>
      </c>
      <c r="AS28">
        <v>0</v>
      </c>
      <c r="AT28">
        <v>48.23</v>
      </c>
      <c r="AU28">
        <v>100</v>
      </c>
      <c r="AV28">
        <v>0</v>
      </c>
      <c r="AW28">
        <v>8.1999999999999993</v>
      </c>
      <c r="AX28">
        <v>0</v>
      </c>
      <c r="AY28">
        <v>0</v>
      </c>
      <c r="AZ28">
        <v>0</v>
      </c>
    </row>
    <row r="29" spans="1:52">
      <c r="A29" t="s">
        <v>263</v>
      </c>
      <c r="G29" t="s">
        <v>71</v>
      </c>
      <c r="H29" s="73">
        <v>0.43</v>
      </c>
      <c r="I29" s="46">
        <v>0</v>
      </c>
      <c r="J29" s="46">
        <v>1.66</v>
      </c>
      <c r="K29" s="46">
        <v>110.45</v>
      </c>
      <c r="L29" s="46">
        <v>7.72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25</v>
      </c>
      <c r="Y29">
        <v>0</v>
      </c>
      <c r="Z29">
        <v>7.72</v>
      </c>
      <c r="AA29">
        <v>0</v>
      </c>
      <c r="AB29">
        <v>20</v>
      </c>
      <c r="AC29">
        <v>0</v>
      </c>
      <c r="AD29">
        <v>0</v>
      </c>
      <c r="AE29">
        <v>132.97999999999999</v>
      </c>
      <c r="AF29">
        <v>0.43</v>
      </c>
      <c r="AG29">
        <v>0</v>
      </c>
      <c r="AH29">
        <v>6.75</v>
      </c>
      <c r="AI29">
        <v>6.75</v>
      </c>
      <c r="AJ29">
        <v>5.79</v>
      </c>
      <c r="AK29">
        <v>18.329999999999998</v>
      </c>
      <c r="AL29">
        <v>40.590000000000003</v>
      </c>
      <c r="AM29">
        <v>0</v>
      </c>
      <c r="AN29">
        <v>100</v>
      </c>
      <c r="AO29">
        <v>11.58</v>
      </c>
      <c r="AP29">
        <v>0</v>
      </c>
      <c r="AQ29">
        <v>1.66</v>
      </c>
      <c r="AR29">
        <v>4.82</v>
      </c>
      <c r="AS29">
        <v>0</v>
      </c>
      <c r="AT29">
        <v>48.23</v>
      </c>
      <c r="AU29">
        <v>100</v>
      </c>
      <c r="AV29">
        <v>0</v>
      </c>
      <c r="AW29">
        <v>8.1999999999999993</v>
      </c>
      <c r="AX29">
        <v>0</v>
      </c>
      <c r="AY29">
        <v>0</v>
      </c>
      <c r="AZ29">
        <v>0</v>
      </c>
    </row>
    <row r="30" spans="1:52">
      <c r="A30" t="s">
        <v>264</v>
      </c>
      <c r="G30" t="s">
        <v>72</v>
      </c>
      <c r="H30" s="73">
        <v>0.43</v>
      </c>
      <c r="I30" s="46">
        <v>0</v>
      </c>
      <c r="J30" s="46">
        <v>1.66</v>
      </c>
      <c r="K30" s="46">
        <v>110.45</v>
      </c>
      <c r="L30" s="46">
        <v>7.72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25</v>
      </c>
      <c r="Y30">
        <v>0</v>
      </c>
      <c r="Z30">
        <v>7.72</v>
      </c>
      <c r="AA30">
        <v>0</v>
      </c>
      <c r="AB30">
        <v>20</v>
      </c>
      <c r="AC30">
        <v>0</v>
      </c>
      <c r="AD30">
        <v>0</v>
      </c>
      <c r="AE30">
        <v>132.97999999999999</v>
      </c>
      <c r="AF30">
        <v>0.43</v>
      </c>
      <c r="AG30">
        <v>0</v>
      </c>
      <c r="AH30">
        <v>6.75</v>
      </c>
      <c r="AI30">
        <v>6.75</v>
      </c>
      <c r="AJ30">
        <v>5.79</v>
      </c>
      <c r="AK30">
        <v>18.329999999999998</v>
      </c>
      <c r="AL30">
        <v>40.590000000000003</v>
      </c>
      <c r="AM30">
        <v>0</v>
      </c>
      <c r="AN30">
        <v>100</v>
      </c>
      <c r="AO30">
        <v>11.58</v>
      </c>
      <c r="AP30">
        <v>0</v>
      </c>
      <c r="AQ30">
        <v>1.66</v>
      </c>
      <c r="AR30">
        <v>4.82</v>
      </c>
      <c r="AS30">
        <v>0</v>
      </c>
      <c r="AT30">
        <v>48.23</v>
      </c>
      <c r="AU30">
        <v>100</v>
      </c>
      <c r="AV30">
        <v>0</v>
      </c>
      <c r="AW30">
        <v>8.1999999999999993</v>
      </c>
      <c r="AX30">
        <v>0</v>
      </c>
      <c r="AY30">
        <v>0</v>
      </c>
      <c r="AZ30">
        <v>0</v>
      </c>
    </row>
    <row r="31" spans="1:52">
      <c r="A31" t="s">
        <v>274</v>
      </c>
      <c r="G31" t="s">
        <v>73</v>
      </c>
      <c r="H31" s="73">
        <v>0.48</v>
      </c>
      <c r="I31" s="46">
        <v>0</v>
      </c>
      <c r="J31" s="46">
        <v>1.66</v>
      </c>
      <c r="K31" s="46">
        <v>110.45</v>
      </c>
      <c r="L31" s="46">
        <v>8.11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25</v>
      </c>
      <c r="Y31">
        <v>0</v>
      </c>
      <c r="Z31">
        <v>7.72</v>
      </c>
      <c r="AA31">
        <v>0</v>
      </c>
      <c r="AB31">
        <v>20</v>
      </c>
      <c r="AC31">
        <v>0</v>
      </c>
      <c r="AD31">
        <v>0</v>
      </c>
      <c r="AE31">
        <v>132.97999999999999</v>
      </c>
      <c r="AF31">
        <v>0.48</v>
      </c>
      <c r="AG31">
        <v>0.39</v>
      </c>
      <c r="AH31">
        <v>6.75</v>
      </c>
      <c r="AI31">
        <v>6.75</v>
      </c>
      <c r="AJ31">
        <v>5.79</v>
      </c>
      <c r="AK31">
        <v>18.329999999999998</v>
      </c>
      <c r="AL31">
        <v>40.590000000000003</v>
      </c>
      <c r="AM31">
        <v>0</v>
      </c>
      <c r="AN31">
        <v>100</v>
      </c>
      <c r="AO31">
        <v>11.58</v>
      </c>
      <c r="AP31">
        <v>0</v>
      </c>
      <c r="AQ31">
        <v>1.66</v>
      </c>
      <c r="AR31">
        <v>4.82</v>
      </c>
      <c r="AS31">
        <v>0</v>
      </c>
      <c r="AT31">
        <v>48.23</v>
      </c>
      <c r="AU31">
        <v>100</v>
      </c>
      <c r="AV31">
        <v>0</v>
      </c>
      <c r="AW31">
        <v>8.1999999999999993</v>
      </c>
      <c r="AX31">
        <v>0</v>
      </c>
      <c r="AY31">
        <v>0</v>
      </c>
      <c r="AZ31">
        <v>0</v>
      </c>
    </row>
    <row r="32" spans="1:52">
      <c r="A32" t="s">
        <v>275</v>
      </c>
      <c r="G32" t="s">
        <v>74</v>
      </c>
      <c r="H32" s="73">
        <v>0.48</v>
      </c>
      <c r="I32" s="46">
        <v>0</v>
      </c>
      <c r="J32" s="46">
        <v>1.66</v>
      </c>
      <c r="K32" s="46">
        <v>110.45</v>
      </c>
      <c r="L32" s="46">
        <v>8.49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25</v>
      </c>
      <c r="Y32">
        <v>0</v>
      </c>
      <c r="Z32">
        <v>7.72</v>
      </c>
      <c r="AA32">
        <v>0</v>
      </c>
      <c r="AB32">
        <v>20</v>
      </c>
      <c r="AC32">
        <v>0</v>
      </c>
      <c r="AD32">
        <v>0</v>
      </c>
      <c r="AE32">
        <v>132.97999999999999</v>
      </c>
      <c r="AF32">
        <v>0.48</v>
      </c>
      <c r="AG32">
        <v>0.77</v>
      </c>
      <c r="AH32">
        <v>6.75</v>
      </c>
      <c r="AI32">
        <v>6.75</v>
      </c>
      <c r="AJ32">
        <v>5.79</v>
      </c>
      <c r="AK32">
        <v>18.329999999999998</v>
      </c>
      <c r="AL32">
        <v>40.590000000000003</v>
      </c>
      <c r="AM32">
        <v>0</v>
      </c>
      <c r="AN32">
        <v>100</v>
      </c>
      <c r="AO32">
        <v>11.58</v>
      </c>
      <c r="AP32">
        <v>0</v>
      </c>
      <c r="AQ32">
        <v>1.66</v>
      </c>
      <c r="AR32">
        <v>4.82</v>
      </c>
      <c r="AS32">
        <v>0</v>
      </c>
      <c r="AT32">
        <v>48.23</v>
      </c>
      <c r="AU32">
        <v>100</v>
      </c>
      <c r="AV32">
        <v>0</v>
      </c>
      <c r="AW32">
        <v>8.1999999999999993</v>
      </c>
      <c r="AX32">
        <v>0</v>
      </c>
      <c r="AY32">
        <v>0</v>
      </c>
      <c r="AZ32">
        <v>0</v>
      </c>
    </row>
    <row r="33" spans="1:52">
      <c r="A33" t="s">
        <v>276</v>
      </c>
      <c r="G33" t="s">
        <v>75</v>
      </c>
      <c r="H33" s="73">
        <v>0.48</v>
      </c>
      <c r="I33" s="46">
        <v>0</v>
      </c>
      <c r="J33" s="46">
        <v>1.66</v>
      </c>
      <c r="K33" s="46">
        <v>110.45</v>
      </c>
      <c r="L33" s="46">
        <v>9.17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25</v>
      </c>
      <c r="Y33">
        <v>0</v>
      </c>
      <c r="Z33">
        <v>7.72</v>
      </c>
      <c r="AA33">
        <v>0</v>
      </c>
      <c r="AB33">
        <v>20</v>
      </c>
      <c r="AC33">
        <v>0</v>
      </c>
      <c r="AD33">
        <v>0</v>
      </c>
      <c r="AE33">
        <v>132.97999999999999</v>
      </c>
      <c r="AF33">
        <v>0.48</v>
      </c>
      <c r="AG33">
        <v>1.45</v>
      </c>
      <c r="AH33">
        <v>6.75</v>
      </c>
      <c r="AI33">
        <v>6.75</v>
      </c>
      <c r="AJ33">
        <v>5.79</v>
      </c>
      <c r="AK33">
        <v>18.329999999999998</v>
      </c>
      <c r="AL33">
        <v>40.590000000000003</v>
      </c>
      <c r="AM33">
        <v>0</v>
      </c>
      <c r="AN33">
        <v>100</v>
      </c>
      <c r="AO33">
        <v>11.58</v>
      </c>
      <c r="AP33">
        <v>0</v>
      </c>
      <c r="AQ33">
        <v>1.66</v>
      </c>
      <c r="AR33">
        <v>4.82</v>
      </c>
      <c r="AS33">
        <v>0</v>
      </c>
      <c r="AT33">
        <v>48.23</v>
      </c>
      <c r="AU33">
        <v>100</v>
      </c>
      <c r="AV33">
        <v>0</v>
      </c>
      <c r="AW33">
        <v>8.1999999999999993</v>
      </c>
      <c r="AX33">
        <v>0</v>
      </c>
      <c r="AY33">
        <v>0</v>
      </c>
      <c r="AZ33">
        <v>0</v>
      </c>
    </row>
    <row r="34" spans="1:52">
      <c r="A34" t="s">
        <v>277</v>
      </c>
      <c r="G34" t="s">
        <v>76</v>
      </c>
      <c r="H34" s="73">
        <v>0.48</v>
      </c>
      <c r="I34" s="46">
        <v>0</v>
      </c>
      <c r="J34" s="46">
        <v>1.66</v>
      </c>
      <c r="K34" s="46">
        <v>110.45</v>
      </c>
      <c r="L34" s="46">
        <v>9.65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25</v>
      </c>
      <c r="Y34">
        <v>0</v>
      </c>
      <c r="Z34">
        <v>7.72</v>
      </c>
      <c r="AA34">
        <v>0</v>
      </c>
      <c r="AB34">
        <v>20</v>
      </c>
      <c r="AC34">
        <v>0</v>
      </c>
      <c r="AD34">
        <v>0</v>
      </c>
      <c r="AE34">
        <v>132.97999999999999</v>
      </c>
      <c r="AF34">
        <v>0.48</v>
      </c>
      <c r="AG34">
        <v>1.93</v>
      </c>
      <c r="AH34">
        <v>6.75</v>
      </c>
      <c r="AI34">
        <v>6.75</v>
      </c>
      <c r="AJ34">
        <v>5.79</v>
      </c>
      <c r="AK34">
        <v>18.329999999999998</v>
      </c>
      <c r="AL34">
        <v>40.590000000000003</v>
      </c>
      <c r="AM34">
        <v>0</v>
      </c>
      <c r="AN34">
        <v>100</v>
      </c>
      <c r="AO34">
        <v>11.58</v>
      </c>
      <c r="AP34">
        <v>0</v>
      </c>
      <c r="AQ34">
        <v>1.66</v>
      </c>
      <c r="AR34">
        <v>4.82</v>
      </c>
      <c r="AS34">
        <v>0</v>
      </c>
      <c r="AT34">
        <v>48.23</v>
      </c>
      <c r="AU34">
        <v>100</v>
      </c>
      <c r="AV34">
        <v>0</v>
      </c>
      <c r="AW34">
        <v>8.1999999999999993</v>
      </c>
      <c r="AX34">
        <v>0</v>
      </c>
      <c r="AY34">
        <v>0</v>
      </c>
      <c r="AZ34">
        <v>0</v>
      </c>
    </row>
    <row r="35" spans="1:52">
      <c r="A35" t="s">
        <v>279</v>
      </c>
      <c r="G35" t="s">
        <v>77</v>
      </c>
      <c r="H35" s="73">
        <v>0.87</v>
      </c>
      <c r="I35" s="46">
        <v>0</v>
      </c>
      <c r="J35" s="46">
        <v>1.66</v>
      </c>
      <c r="K35" s="46">
        <v>110.45</v>
      </c>
      <c r="L35" s="46">
        <v>10.129999999999999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25</v>
      </c>
      <c r="Y35">
        <v>0</v>
      </c>
      <c r="Z35">
        <v>7.72</v>
      </c>
      <c r="AA35">
        <v>0</v>
      </c>
      <c r="AB35">
        <v>20</v>
      </c>
      <c r="AC35">
        <v>0</v>
      </c>
      <c r="AD35">
        <v>0</v>
      </c>
      <c r="AE35">
        <v>132.97999999999999</v>
      </c>
      <c r="AF35">
        <v>0.87</v>
      </c>
      <c r="AG35">
        <v>2.41</v>
      </c>
      <c r="AH35">
        <v>6.75</v>
      </c>
      <c r="AI35">
        <v>6.75</v>
      </c>
      <c r="AJ35">
        <v>5.79</v>
      </c>
      <c r="AK35">
        <v>18.329999999999998</v>
      </c>
      <c r="AL35">
        <v>40.590000000000003</v>
      </c>
      <c r="AM35">
        <v>0</v>
      </c>
      <c r="AN35">
        <v>100</v>
      </c>
      <c r="AO35">
        <v>11.58</v>
      </c>
      <c r="AP35">
        <v>0</v>
      </c>
      <c r="AQ35">
        <v>1.66</v>
      </c>
      <c r="AR35">
        <v>4.82</v>
      </c>
      <c r="AS35">
        <v>0</v>
      </c>
      <c r="AT35">
        <v>48.23</v>
      </c>
      <c r="AU35">
        <v>50</v>
      </c>
      <c r="AV35">
        <v>0</v>
      </c>
      <c r="AW35">
        <v>8.1999999999999993</v>
      </c>
      <c r="AX35">
        <v>0</v>
      </c>
      <c r="AY35">
        <v>0</v>
      </c>
      <c r="AZ35">
        <v>0</v>
      </c>
    </row>
    <row r="36" spans="1:52">
      <c r="A36" t="s">
        <v>309</v>
      </c>
      <c r="G36" t="s">
        <v>78</v>
      </c>
      <c r="H36" s="73">
        <v>0.87</v>
      </c>
      <c r="I36" s="46">
        <v>0</v>
      </c>
      <c r="J36" s="46">
        <v>1.66</v>
      </c>
      <c r="K36" s="46">
        <v>110.45</v>
      </c>
      <c r="L36" s="46">
        <v>10.61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25</v>
      </c>
      <c r="Y36">
        <v>0</v>
      </c>
      <c r="Z36">
        <v>7.72</v>
      </c>
      <c r="AA36">
        <v>0</v>
      </c>
      <c r="AB36">
        <v>20</v>
      </c>
      <c r="AC36">
        <v>0</v>
      </c>
      <c r="AD36">
        <v>0</v>
      </c>
      <c r="AE36">
        <v>132.97999999999999</v>
      </c>
      <c r="AF36">
        <v>0.87</v>
      </c>
      <c r="AG36">
        <v>2.89</v>
      </c>
      <c r="AH36">
        <v>6.75</v>
      </c>
      <c r="AI36">
        <v>6.75</v>
      </c>
      <c r="AJ36">
        <v>5.79</v>
      </c>
      <c r="AK36">
        <v>18.329999999999998</v>
      </c>
      <c r="AL36">
        <v>40.590000000000003</v>
      </c>
      <c r="AM36">
        <v>0</v>
      </c>
      <c r="AN36">
        <v>100</v>
      </c>
      <c r="AO36">
        <v>11.58</v>
      </c>
      <c r="AP36">
        <v>0</v>
      </c>
      <c r="AQ36">
        <v>1.66</v>
      </c>
      <c r="AR36">
        <v>4.82</v>
      </c>
      <c r="AS36">
        <v>0</v>
      </c>
      <c r="AT36">
        <v>48.23</v>
      </c>
      <c r="AU36">
        <v>50</v>
      </c>
      <c r="AV36">
        <v>0</v>
      </c>
      <c r="AW36">
        <v>8.1999999999999993</v>
      </c>
      <c r="AX36">
        <v>0</v>
      </c>
      <c r="AY36">
        <v>0</v>
      </c>
      <c r="AZ36">
        <v>0</v>
      </c>
    </row>
    <row r="37" spans="1:52">
      <c r="A37" t="s">
        <v>310</v>
      </c>
      <c r="G37" t="s">
        <v>79</v>
      </c>
      <c r="H37" s="73">
        <v>0.87</v>
      </c>
      <c r="I37" s="46">
        <v>0</v>
      </c>
      <c r="J37" s="46">
        <v>1.66</v>
      </c>
      <c r="K37" s="46">
        <v>110.45</v>
      </c>
      <c r="L37" s="46">
        <v>10.809999999999999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25</v>
      </c>
      <c r="Y37">
        <v>0</v>
      </c>
      <c r="Z37">
        <v>7.72</v>
      </c>
      <c r="AA37">
        <v>0</v>
      </c>
      <c r="AB37">
        <v>20</v>
      </c>
      <c r="AC37">
        <v>0</v>
      </c>
      <c r="AD37">
        <v>0</v>
      </c>
      <c r="AE37">
        <v>132.97999999999999</v>
      </c>
      <c r="AF37">
        <v>0.87</v>
      </c>
      <c r="AG37">
        <v>3.09</v>
      </c>
      <c r="AH37">
        <v>6.75</v>
      </c>
      <c r="AI37">
        <v>6.75</v>
      </c>
      <c r="AJ37">
        <v>5.79</v>
      </c>
      <c r="AK37">
        <v>18.329999999999998</v>
      </c>
      <c r="AL37">
        <v>40.590000000000003</v>
      </c>
      <c r="AM37">
        <v>0</v>
      </c>
      <c r="AN37">
        <v>100</v>
      </c>
      <c r="AO37">
        <v>11.58</v>
      </c>
      <c r="AP37">
        <v>0</v>
      </c>
      <c r="AQ37">
        <v>1.66</v>
      </c>
      <c r="AR37">
        <v>4.82</v>
      </c>
      <c r="AS37">
        <v>0</v>
      </c>
      <c r="AT37">
        <v>48.23</v>
      </c>
      <c r="AU37">
        <v>50</v>
      </c>
      <c r="AV37">
        <v>0</v>
      </c>
      <c r="AW37">
        <v>8.1999999999999993</v>
      </c>
      <c r="AX37">
        <v>0</v>
      </c>
      <c r="AY37">
        <v>0</v>
      </c>
      <c r="AZ37">
        <v>0</v>
      </c>
    </row>
    <row r="38" spans="1:52">
      <c r="A38" t="s">
        <v>311</v>
      </c>
      <c r="G38" t="s">
        <v>80</v>
      </c>
      <c r="H38" s="73">
        <v>0.87</v>
      </c>
      <c r="I38" s="46">
        <v>0</v>
      </c>
      <c r="J38" s="46">
        <v>1.66</v>
      </c>
      <c r="K38" s="46">
        <v>110.45</v>
      </c>
      <c r="L38" s="46">
        <v>11.05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25</v>
      </c>
      <c r="Y38">
        <v>0</v>
      </c>
      <c r="Z38">
        <v>7.72</v>
      </c>
      <c r="AA38">
        <v>0</v>
      </c>
      <c r="AB38">
        <v>20</v>
      </c>
      <c r="AC38">
        <v>0</v>
      </c>
      <c r="AD38">
        <v>0</v>
      </c>
      <c r="AE38">
        <v>132.97999999999999</v>
      </c>
      <c r="AF38">
        <v>0.87</v>
      </c>
      <c r="AG38">
        <v>3.33</v>
      </c>
      <c r="AH38">
        <v>6.75</v>
      </c>
      <c r="AI38">
        <v>6.75</v>
      </c>
      <c r="AJ38">
        <v>5.79</v>
      </c>
      <c r="AK38">
        <v>18.329999999999998</v>
      </c>
      <c r="AL38">
        <v>40.590000000000003</v>
      </c>
      <c r="AM38">
        <v>0</v>
      </c>
      <c r="AN38">
        <v>100</v>
      </c>
      <c r="AO38">
        <v>11.58</v>
      </c>
      <c r="AP38">
        <v>0</v>
      </c>
      <c r="AQ38">
        <v>1.66</v>
      </c>
      <c r="AR38">
        <v>4.82</v>
      </c>
      <c r="AS38">
        <v>0</v>
      </c>
      <c r="AT38">
        <v>48.23</v>
      </c>
      <c r="AU38">
        <v>50</v>
      </c>
      <c r="AV38">
        <v>0</v>
      </c>
      <c r="AW38">
        <v>8.1999999999999993</v>
      </c>
      <c r="AX38">
        <v>0</v>
      </c>
      <c r="AY38">
        <v>0</v>
      </c>
      <c r="AZ38">
        <v>0</v>
      </c>
    </row>
    <row r="39" spans="1:52">
      <c r="A39" t="s">
        <v>312</v>
      </c>
      <c r="G39" t="s">
        <v>81</v>
      </c>
      <c r="H39" s="73">
        <v>0.87</v>
      </c>
      <c r="I39" s="46">
        <v>0</v>
      </c>
      <c r="J39" s="46">
        <v>1.56</v>
      </c>
      <c r="K39" s="46">
        <v>122.51</v>
      </c>
      <c r="L39" s="46">
        <v>12.059999999999999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4.1500000000000004</v>
      </c>
      <c r="X39">
        <v>25</v>
      </c>
      <c r="Y39">
        <v>3.38</v>
      </c>
      <c r="Z39">
        <v>7.72</v>
      </c>
      <c r="AA39">
        <v>0</v>
      </c>
      <c r="AB39">
        <v>20</v>
      </c>
      <c r="AC39">
        <v>0</v>
      </c>
      <c r="AD39">
        <v>4.53</v>
      </c>
      <c r="AE39">
        <v>132.97999999999999</v>
      </c>
      <c r="AF39">
        <v>0.87</v>
      </c>
      <c r="AG39">
        <v>4.34</v>
      </c>
      <c r="AH39">
        <v>6.75</v>
      </c>
      <c r="AI39">
        <v>6.75</v>
      </c>
      <c r="AJ39">
        <v>5.79</v>
      </c>
      <c r="AK39">
        <v>18.329999999999998</v>
      </c>
      <c r="AL39">
        <v>40.590000000000003</v>
      </c>
      <c r="AM39">
        <v>0</v>
      </c>
      <c r="AN39">
        <v>100</v>
      </c>
      <c r="AO39">
        <v>11.58</v>
      </c>
      <c r="AP39">
        <v>0</v>
      </c>
      <c r="AQ39">
        <v>1.56</v>
      </c>
      <c r="AR39">
        <v>4.82</v>
      </c>
      <c r="AS39">
        <v>0</v>
      </c>
      <c r="AT39">
        <v>48.23</v>
      </c>
      <c r="AU39">
        <v>50</v>
      </c>
      <c r="AV39">
        <v>0</v>
      </c>
      <c r="AW39">
        <v>8.1999999999999993</v>
      </c>
      <c r="AX39">
        <v>0</v>
      </c>
      <c r="AY39">
        <v>0</v>
      </c>
      <c r="AZ39">
        <v>0</v>
      </c>
    </row>
    <row r="40" spans="1:52">
      <c r="A40" t="s">
        <v>329</v>
      </c>
      <c r="G40" t="s">
        <v>82</v>
      </c>
      <c r="H40" s="73">
        <v>0.87</v>
      </c>
      <c r="I40" s="46">
        <v>0</v>
      </c>
      <c r="J40" s="46">
        <v>1.56</v>
      </c>
      <c r="K40" s="46">
        <v>134.57</v>
      </c>
      <c r="L40" s="46">
        <v>12.35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4.1500000000000004</v>
      </c>
      <c r="X40">
        <v>25</v>
      </c>
      <c r="Y40">
        <v>3.38</v>
      </c>
      <c r="Z40">
        <v>7.72</v>
      </c>
      <c r="AA40">
        <v>0</v>
      </c>
      <c r="AB40">
        <v>20</v>
      </c>
      <c r="AC40">
        <v>0</v>
      </c>
      <c r="AD40">
        <v>4.53</v>
      </c>
      <c r="AE40">
        <v>132.97999999999999</v>
      </c>
      <c r="AF40">
        <v>0.87</v>
      </c>
      <c r="AG40">
        <v>4.63</v>
      </c>
      <c r="AH40">
        <v>6.75</v>
      </c>
      <c r="AI40">
        <v>6.75</v>
      </c>
      <c r="AJ40">
        <v>5.79</v>
      </c>
      <c r="AK40">
        <v>18.329999999999998</v>
      </c>
      <c r="AL40">
        <v>40.590000000000003</v>
      </c>
      <c r="AM40">
        <v>0</v>
      </c>
      <c r="AN40">
        <v>100</v>
      </c>
      <c r="AO40">
        <v>11.58</v>
      </c>
      <c r="AP40">
        <v>0</v>
      </c>
      <c r="AQ40">
        <v>1.56</v>
      </c>
      <c r="AR40">
        <v>4.82</v>
      </c>
      <c r="AS40">
        <v>0</v>
      </c>
      <c r="AT40">
        <v>48.23</v>
      </c>
      <c r="AU40">
        <v>50</v>
      </c>
      <c r="AV40">
        <v>12.06</v>
      </c>
      <c r="AW40">
        <v>8.1999999999999993</v>
      </c>
      <c r="AX40">
        <v>0</v>
      </c>
      <c r="AY40">
        <v>0</v>
      </c>
      <c r="AZ40">
        <v>0</v>
      </c>
    </row>
    <row r="41" spans="1:52">
      <c r="A41" t="s">
        <v>330</v>
      </c>
      <c r="G41" t="s">
        <v>83</v>
      </c>
      <c r="H41" s="73">
        <v>0.87</v>
      </c>
      <c r="I41" s="46">
        <v>0</v>
      </c>
      <c r="J41" s="46">
        <v>1.56</v>
      </c>
      <c r="K41" s="46">
        <v>134.57</v>
      </c>
      <c r="L41" s="46">
        <v>13.03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4.1500000000000004</v>
      </c>
      <c r="X41">
        <v>25</v>
      </c>
      <c r="Y41">
        <v>3.38</v>
      </c>
      <c r="Z41">
        <v>7.72</v>
      </c>
      <c r="AA41">
        <v>0</v>
      </c>
      <c r="AB41">
        <v>20</v>
      </c>
      <c r="AC41">
        <v>0</v>
      </c>
      <c r="AD41">
        <v>4.53</v>
      </c>
      <c r="AE41">
        <v>132.97999999999999</v>
      </c>
      <c r="AF41">
        <v>0.87</v>
      </c>
      <c r="AG41">
        <v>5.31</v>
      </c>
      <c r="AH41">
        <v>6.75</v>
      </c>
      <c r="AI41">
        <v>6.75</v>
      </c>
      <c r="AJ41">
        <v>5.79</v>
      </c>
      <c r="AK41">
        <v>18.329999999999998</v>
      </c>
      <c r="AL41">
        <v>40.590000000000003</v>
      </c>
      <c r="AM41">
        <v>0</v>
      </c>
      <c r="AN41">
        <v>100</v>
      </c>
      <c r="AO41">
        <v>11.58</v>
      </c>
      <c r="AP41">
        <v>0</v>
      </c>
      <c r="AQ41">
        <v>1.56</v>
      </c>
      <c r="AR41">
        <v>4.82</v>
      </c>
      <c r="AS41">
        <v>0</v>
      </c>
      <c r="AT41">
        <v>48.23</v>
      </c>
      <c r="AU41">
        <v>50</v>
      </c>
      <c r="AV41">
        <v>12.06</v>
      </c>
      <c r="AW41">
        <v>8.1999999999999993</v>
      </c>
      <c r="AX41">
        <v>0</v>
      </c>
      <c r="AY41">
        <v>0</v>
      </c>
      <c r="AZ41">
        <v>0</v>
      </c>
    </row>
    <row r="42" spans="1:52">
      <c r="A42" t="s">
        <v>331</v>
      </c>
      <c r="G42" t="s">
        <v>84</v>
      </c>
      <c r="H42" s="73">
        <v>0.87</v>
      </c>
      <c r="I42" s="46">
        <v>0</v>
      </c>
      <c r="J42" s="46">
        <v>1.56</v>
      </c>
      <c r="K42" s="46">
        <v>134.57</v>
      </c>
      <c r="L42" s="46">
        <v>13.17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4.1500000000000004</v>
      </c>
      <c r="X42">
        <v>25</v>
      </c>
      <c r="Y42">
        <v>3.38</v>
      </c>
      <c r="Z42">
        <v>7.72</v>
      </c>
      <c r="AA42">
        <v>0</v>
      </c>
      <c r="AB42">
        <v>20</v>
      </c>
      <c r="AC42">
        <v>0</v>
      </c>
      <c r="AD42">
        <v>4.53</v>
      </c>
      <c r="AE42">
        <v>132.97999999999999</v>
      </c>
      <c r="AF42">
        <v>0.87</v>
      </c>
      <c r="AG42">
        <v>5.45</v>
      </c>
      <c r="AH42">
        <v>6.75</v>
      </c>
      <c r="AI42">
        <v>6.75</v>
      </c>
      <c r="AJ42">
        <v>5.79</v>
      </c>
      <c r="AK42">
        <v>18.329999999999998</v>
      </c>
      <c r="AL42">
        <v>40.590000000000003</v>
      </c>
      <c r="AM42">
        <v>0</v>
      </c>
      <c r="AN42">
        <v>100</v>
      </c>
      <c r="AO42">
        <v>11.58</v>
      </c>
      <c r="AP42">
        <v>0</v>
      </c>
      <c r="AQ42">
        <v>1.56</v>
      </c>
      <c r="AR42">
        <v>4.82</v>
      </c>
      <c r="AS42">
        <v>0</v>
      </c>
      <c r="AT42">
        <v>48.23</v>
      </c>
      <c r="AU42">
        <v>50</v>
      </c>
      <c r="AV42">
        <v>12.06</v>
      </c>
      <c r="AW42">
        <v>8.1999999999999993</v>
      </c>
      <c r="AX42">
        <v>0</v>
      </c>
      <c r="AY42">
        <v>0</v>
      </c>
      <c r="AZ42">
        <v>0</v>
      </c>
    </row>
    <row r="43" spans="1:52">
      <c r="A43" t="s">
        <v>337</v>
      </c>
      <c r="G43" t="s">
        <v>85</v>
      </c>
      <c r="H43" s="73">
        <v>0.87</v>
      </c>
      <c r="I43" s="46">
        <v>0</v>
      </c>
      <c r="J43" s="46">
        <v>1.66</v>
      </c>
      <c r="K43" s="46">
        <v>134.57</v>
      </c>
      <c r="L43" s="46">
        <v>13.309999999999999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4.1500000000000004</v>
      </c>
      <c r="X43">
        <v>25</v>
      </c>
      <c r="Y43">
        <v>3.38</v>
      </c>
      <c r="Z43">
        <v>7.72</v>
      </c>
      <c r="AA43">
        <v>0</v>
      </c>
      <c r="AB43">
        <v>20</v>
      </c>
      <c r="AC43">
        <v>0</v>
      </c>
      <c r="AD43">
        <v>3.95</v>
      </c>
      <c r="AE43">
        <v>132.97999999999999</v>
      </c>
      <c r="AF43">
        <v>0.87</v>
      </c>
      <c r="AG43">
        <v>5.59</v>
      </c>
      <c r="AH43">
        <v>6.75</v>
      </c>
      <c r="AI43">
        <v>6.75</v>
      </c>
      <c r="AJ43">
        <v>5.79</v>
      </c>
      <c r="AK43">
        <v>18.329999999999998</v>
      </c>
      <c r="AL43">
        <v>40.590000000000003</v>
      </c>
      <c r="AM43">
        <v>0</v>
      </c>
      <c r="AN43">
        <v>100</v>
      </c>
      <c r="AO43">
        <v>11.58</v>
      </c>
      <c r="AP43">
        <v>0</v>
      </c>
      <c r="AQ43">
        <v>1.66</v>
      </c>
      <c r="AR43">
        <v>4.82</v>
      </c>
      <c r="AS43">
        <v>0</v>
      </c>
      <c r="AT43">
        <v>48.23</v>
      </c>
      <c r="AU43">
        <v>50</v>
      </c>
      <c r="AV43">
        <v>12.64</v>
      </c>
      <c r="AW43">
        <v>8.1999999999999993</v>
      </c>
      <c r="AX43">
        <v>0</v>
      </c>
      <c r="AY43">
        <v>0</v>
      </c>
      <c r="AZ43">
        <v>0</v>
      </c>
    </row>
    <row r="44" spans="1:52">
      <c r="A44" t="s">
        <v>339</v>
      </c>
      <c r="G44" t="s">
        <v>86</v>
      </c>
      <c r="H44" s="73">
        <v>0.87</v>
      </c>
      <c r="I44" s="46">
        <v>0</v>
      </c>
      <c r="J44" s="46">
        <v>1.66</v>
      </c>
      <c r="K44" s="46">
        <v>134.57</v>
      </c>
      <c r="L44" s="46">
        <v>13.7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4.1500000000000004</v>
      </c>
      <c r="X44">
        <v>25</v>
      </c>
      <c r="Y44">
        <v>3.38</v>
      </c>
      <c r="Z44">
        <v>7.72</v>
      </c>
      <c r="AA44">
        <v>0</v>
      </c>
      <c r="AB44">
        <v>20</v>
      </c>
      <c r="AC44">
        <v>0</v>
      </c>
      <c r="AD44">
        <v>3.95</v>
      </c>
      <c r="AE44">
        <v>132.97999999999999</v>
      </c>
      <c r="AF44">
        <v>0.87</v>
      </c>
      <c r="AG44">
        <v>5.98</v>
      </c>
      <c r="AH44">
        <v>6.75</v>
      </c>
      <c r="AI44">
        <v>6.75</v>
      </c>
      <c r="AJ44">
        <v>5.79</v>
      </c>
      <c r="AK44">
        <v>18.329999999999998</v>
      </c>
      <c r="AL44">
        <v>40.590000000000003</v>
      </c>
      <c r="AM44">
        <v>0</v>
      </c>
      <c r="AN44">
        <v>100</v>
      </c>
      <c r="AO44">
        <v>11.58</v>
      </c>
      <c r="AP44">
        <v>0</v>
      </c>
      <c r="AQ44">
        <v>1.66</v>
      </c>
      <c r="AR44">
        <v>4.82</v>
      </c>
      <c r="AS44">
        <v>0</v>
      </c>
      <c r="AT44">
        <v>48.23</v>
      </c>
      <c r="AU44">
        <v>50</v>
      </c>
      <c r="AV44">
        <v>12.64</v>
      </c>
      <c r="AW44">
        <v>8.1999999999999993</v>
      </c>
      <c r="AX44">
        <v>0</v>
      </c>
      <c r="AY44">
        <v>0</v>
      </c>
      <c r="AZ44">
        <v>0</v>
      </c>
    </row>
    <row r="45" spans="1:52">
      <c r="A45" t="s">
        <v>358</v>
      </c>
      <c r="G45" t="s">
        <v>87</v>
      </c>
      <c r="H45" s="73">
        <v>0.87</v>
      </c>
      <c r="I45" s="46">
        <v>0</v>
      </c>
      <c r="J45" s="46">
        <v>1.66</v>
      </c>
      <c r="K45" s="46">
        <v>121.92999999999999</v>
      </c>
      <c r="L45" s="46">
        <v>14.04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4.1500000000000004</v>
      </c>
      <c r="X45">
        <v>25</v>
      </c>
      <c r="Y45">
        <v>3.38</v>
      </c>
      <c r="Z45">
        <v>7.72</v>
      </c>
      <c r="AA45">
        <v>0</v>
      </c>
      <c r="AB45">
        <v>20</v>
      </c>
      <c r="AC45">
        <v>0</v>
      </c>
      <c r="AD45">
        <v>3.95</v>
      </c>
      <c r="AE45">
        <v>132.97999999999999</v>
      </c>
      <c r="AF45">
        <v>0.87</v>
      </c>
      <c r="AG45">
        <v>6.32</v>
      </c>
      <c r="AH45">
        <v>6.75</v>
      </c>
      <c r="AI45">
        <v>6.75</v>
      </c>
      <c r="AJ45">
        <v>5.79</v>
      </c>
      <c r="AK45">
        <v>18.329999999999998</v>
      </c>
      <c r="AL45">
        <v>40.590000000000003</v>
      </c>
      <c r="AM45">
        <v>0</v>
      </c>
      <c r="AN45">
        <v>100</v>
      </c>
      <c r="AO45">
        <v>11.58</v>
      </c>
      <c r="AP45">
        <v>0</v>
      </c>
      <c r="AQ45">
        <v>1.66</v>
      </c>
      <c r="AR45">
        <v>4.82</v>
      </c>
      <c r="AS45">
        <v>0</v>
      </c>
      <c r="AT45">
        <v>48.23</v>
      </c>
      <c r="AU45">
        <v>50</v>
      </c>
      <c r="AV45">
        <v>0</v>
      </c>
      <c r="AW45">
        <v>8.1999999999999993</v>
      </c>
      <c r="AX45">
        <v>0</v>
      </c>
      <c r="AY45">
        <v>0</v>
      </c>
      <c r="AZ45">
        <v>0</v>
      </c>
    </row>
    <row r="46" spans="1:52">
      <c r="A46" t="s">
        <v>359</v>
      </c>
      <c r="G46" t="s">
        <v>88</v>
      </c>
      <c r="H46" s="73">
        <v>0.87</v>
      </c>
      <c r="I46" s="46">
        <v>0</v>
      </c>
      <c r="J46" s="46">
        <v>1.66</v>
      </c>
      <c r="K46" s="46">
        <v>121.92999999999999</v>
      </c>
      <c r="L46" s="46">
        <v>14.23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4.1500000000000004</v>
      </c>
      <c r="X46">
        <v>25</v>
      </c>
      <c r="Y46">
        <v>3.38</v>
      </c>
      <c r="Z46">
        <v>7.72</v>
      </c>
      <c r="AA46">
        <v>0</v>
      </c>
      <c r="AB46">
        <v>20</v>
      </c>
      <c r="AC46">
        <v>0</v>
      </c>
      <c r="AD46">
        <v>3.95</v>
      </c>
      <c r="AE46">
        <v>132.97999999999999</v>
      </c>
      <c r="AF46">
        <v>0.87</v>
      </c>
      <c r="AG46">
        <v>6.51</v>
      </c>
      <c r="AH46">
        <v>6.75</v>
      </c>
      <c r="AI46">
        <v>6.75</v>
      </c>
      <c r="AJ46">
        <v>5.79</v>
      </c>
      <c r="AK46">
        <v>18.329999999999998</v>
      </c>
      <c r="AL46">
        <v>40.590000000000003</v>
      </c>
      <c r="AM46">
        <v>0</v>
      </c>
      <c r="AN46">
        <v>100</v>
      </c>
      <c r="AO46">
        <v>11.58</v>
      </c>
      <c r="AP46">
        <v>0</v>
      </c>
      <c r="AQ46">
        <v>1.66</v>
      </c>
      <c r="AR46">
        <v>4.82</v>
      </c>
      <c r="AS46">
        <v>0</v>
      </c>
      <c r="AT46">
        <v>48.23</v>
      </c>
      <c r="AU46">
        <v>50</v>
      </c>
      <c r="AV46">
        <v>0</v>
      </c>
      <c r="AW46">
        <v>8.1999999999999993</v>
      </c>
      <c r="AX46">
        <v>0</v>
      </c>
      <c r="AY46">
        <v>0</v>
      </c>
      <c r="AZ46">
        <v>0</v>
      </c>
    </row>
    <row r="47" spans="1:52">
      <c r="A47" t="s">
        <v>360</v>
      </c>
      <c r="G47" t="s">
        <v>89</v>
      </c>
      <c r="H47" s="73">
        <v>0.87</v>
      </c>
      <c r="I47" s="46">
        <v>0</v>
      </c>
      <c r="J47" s="46">
        <v>1.66</v>
      </c>
      <c r="K47" s="46">
        <v>129.74999999999997</v>
      </c>
      <c r="L47" s="46">
        <v>14.379999999999999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4.1500000000000004</v>
      </c>
      <c r="X47">
        <v>25</v>
      </c>
      <c r="Y47">
        <v>3.38</v>
      </c>
      <c r="Z47">
        <v>7.72</v>
      </c>
      <c r="AA47">
        <v>0</v>
      </c>
      <c r="AB47">
        <v>20</v>
      </c>
      <c r="AC47">
        <v>0</v>
      </c>
      <c r="AD47">
        <v>3.86</v>
      </c>
      <c r="AE47">
        <v>132.97999999999999</v>
      </c>
      <c r="AF47">
        <v>0.87</v>
      </c>
      <c r="AG47">
        <v>6.66</v>
      </c>
      <c r="AH47">
        <v>6.75</v>
      </c>
      <c r="AI47">
        <v>6.75</v>
      </c>
      <c r="AJ47">
        <v>5.79</v>
      </c>
      <c r="AK47">
        <v>18.329999999999998</v>
      </c>
      <c r="AL47">
        <v>40.590000000000003</v>
      </c>
      <c r="AM47">
        <v>0</v>
      </c>
      <c r="AN47">
        <v>100</v>
      </c>
      <c r="AO47">
        <v>11.58</v>
      </c>
      <c r="AP47">
        <v>0</v>
      </c>
      <c r="AQ47">
        <v>1.66</v>
      </c>
      <c r="AR47">
        <v>4.82</v>
      </c>
      <c r="AS47">
        <v>0</v>
      </c>
      <c r="AT47">
        <v>48.23</v>
      </c>
      <c r="AU47">
        <v>100</v>
      </c>
      <c r="AV47">
        <v>7.91</v>
      </c>
      <c r="AW47">
        <v>8.1999999999999993</v>
      </c>
      <c r="AX47">
        <v>0</v>
      </c>
      <c r="AY47">
        <v>0</v>
      </c>
      <c r="AZ47">
        <v>0</v>
      </c>
    </row>
    <row r="48" spans="1:52">
      <c r="A48" t="s">
        <v>364</v>
      </c>
      <c r="G48" t="s">
        <v>90</v>
      </c>
      <c r="H48" s="73">
        <v>0.87</v>
      </c>
      <c r="I48" s="46">
        <v>0</v>
      </c>
      <c r="J48" s="46">
        <v>1.66</v>
      </c>
      <c r="K48" s="46">
        <v>129.74999999999997</v>
      </c>
      <c r="L48" s="46">
        <v>14.52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4.1500000000000004</v>
      </c>
      <c r="X48">
        <v>25</v>
      </c>
      <c r="Y48">
        <v>3.38</v>
      </c>
      <c r="Z48">
        <v>7.72</v>
      </c>
      <c r="AA48">
        <v>0</v>
      </c>
      <c r="AB48">
        <v>20</v>
      </c>
      <c r="AC48">
        <v>0</v>
      </c>
      <c r="AD48">
        <v>3.86</v>
      </c>
      <c r="AE48">
        <v>132.97999999999999</v>
      </c>
      <c r="AF48">
        <v>0.87</v>
      </c>
      <c r="AG48">
        <v>6.8</v>
      </c>
      <c r="AH48">
        <v>6.75</v>
      </c>
      <c r="AI48">
        <v>6.75</v>
      </c>
      <c r="AJ48">
        <v>5.79</v>
      </c>
      <c r="AK48">
        <v>18.329999999999998</v>
      </c>
      <c r="AL48">
        <v>40.590000000000003</v>
      </c>
      <c r="AM48">
        <v>0</v>
      </c>
      <c r="AN48">
        <v>100</v>
      </c>
      <c r="AO48">
        <v>11.58</v>
      </c>
      <c r="AP48">
        <v>0</v>
      </c>
      <c r="AQ48">
        <v>1.66</v>
      </c>
      <c r="AR48">
        <v>4.82</v>
      </c>
      <c r="AS48">
        <v>0</v>
      </c>
      <c r="AT48">
        <v>48.23</v>
      </c>
      <c r="AU48">
        <v>100</v>
      </c>
      <c r="AV48">
        <v>7.91</v>
      </c>
      <c r="AW48">
        <v>8.1999999999999993</v>
      </c>
      <c r="AX48">
        <v>0</v>
      </c>
      <c r="AY48">
        <v>0</v>
      </c>
      <c r="AZ48">
        <v>0</v>
      </c>
    </row>
    <row r="49" spans="1:52">
      <c r="A49" t="s">
        <v>365</v>
      </c>
      <c r="G49" t="s">
        <v>91</v>
      </c>
      <c r="H49" s="73">
        <v>0.87</v>
      </c>
      <c r="I49" s="46">
        <v>0</v>
      </c>
      <c r="J49" s="46">
        <v>1.66</v>
      </c>
      <c r="K49" s="46">
        <v>127.82</v>
      </c>
      <c r="L49" s="46">
        <v>14.76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4.1500000000000004</v>
      </c>
      <c r="X49">
        <v>25</v>
      </c>
      <c r="Y49">
        <v>3.38</v>
      </c>
      <c r="Z49">
        <v>7.72</v>
      </c>
      <c r="AA49">
        <v>0</v>
      </c>
      <c r="AB49">
        <v>20</v>
      </c>
      <c r="AC49">
        <v>0</v>
      </c>
      <c r="AD49">
        <v>3.86</v>
      </c>
      <c r="AE49">
        <v>132.97999999999999</v>
      </c>
      <c r="AF49">
        <v>0.87</v>
      </c>
      <c r="AG49">
        <v>7.04</v>
      </c>
      <c r="AH49">
        <v>6.75</v>
      </c>
      <c r="AI49">
        <v>6.75</v>
      </c>
      <c r="AJ49">
        <v>5.79</v>
      </c>
      <c r="AK49">
        <v>18.329999999999998</v>
      </c>
      <c r="AL49">
        <v>40.590000000000003</v>
      </c>
      <c r="AM49">
        <v>0</v>
      </c>
      <c r="AN49">
        <v>100</v>
      </c>
      <c r="AO49">
        <v>11.58</v>
      </c>
      <c r="AP49">
        <v>0</v>
      </c>
      <c r="AQ49">
        <v>1.66</v>
      </c>
      <c r="AR49">
        <v>4.82</v>
      </c>
      <c r="AS49">
        <v>0</v>
      </c>
      <c r="AT49">
        <v>48.23</v>
      </c>
      <c r="AU49">
        <v>100</v>
      </c>
      <c r="AV49">
        <v>5.98</v>
      </c>
      <c r="AW49">
        <v>8.1999999999999993</v>
      </c>
      <c r="AX49">
        <v>0</v>
      </c>
      <c r="AY49">
        <v>0</v>
      </c>
      <c r="AZ49">
        <v>0</v>
      </c>
    </row>
    <row r="50" spans="1:52">
      <c r="A50" t="s">
        <v>366</v>
      </c>
      <c r="G50" t="s">
        <v>92</v>
      </c>
      <c r="H50" s="73">
        <v>0.87</v>
      </c>
      <c r="I50" s="46">
        <v>0</v>
      </c>
      <c r="J50" s="46">
        <v>1.66</v>
      </c>
      <c r="K50" s="46">
        <v>127.82</v>
      </c>
      <c r="L50" s="46">
        <v>14.91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4.1500000000000004</v>
      </c>
      <c r="X50">
        <v>25</v>
      </c>
      <c r="Y50">
        <v>3.38</v>
      </c>
      <c r="Z50">
        <v>7.72</v>
      </c>
      <c r="AA50">
        <v>0</v>
      </c>
      <c r="AB50">
        <v>20</v>
      </c>
      <c r="AC50">
        <v>0</v>
      </c>
      <c r="AD50">
        <v>3.86</v>
      </c>
      <c r="AE50">
        <v>132.97999999999999</v>
      </c>
      <c r="AF50">
        <v>0.87</v>
      </c>
      <c r="AG50">
        <v>7.19</v>
      </c>
      <c r="AH50">
        <v>6.75</v>
      </c>
      <c r="AI50">
        <v>6.75</v>
      </c>
      <c r="AJ50">
        <v>5.79</v>
      </c>
      <c r="AK50">
        <v>18.329999999999998</v>
      </c>
      <c r="AL50">
        <v>40.590000000000003</v>
      </c>
      <c r="AM50">
        <v>0</v>
      </c>
      <c r="AN50">
        <v>100</v>
      </c>
      <c r="AO50">
        <v>11.58</v>
      </c>
      <c r="AP50">
        <v>0</v>
      </c>
      <c r="AQ50">
        <v>1.66</v>
      </c>
      <c r="AR50">
        <v>4.82</v>
      </c>
      <c r="AS50">
        <v>0</v>
      </c>
      <c r="AT50">
        <v>48.23</v>
      </c>
      <c r="AU50">
        <v>100</v>
      </c>
      <c r="AV50">
        <v>5.98</v>
      </c>
      <c r="AW50">
        <v>8.1999999999999993</v>
      </c>
      <c r="AX50">
        <v>0</v>
      </c>
      <c r="AY50">
        <v>0</v>
      </c>
      <c r="AZ50">
        <v>0</v>
      </c>
    </row>
    <row r="51" spans="1:52">
      <c r="A51" t="s">
        <v>367</v>
      </c>
      <c r="G51" t="s">
        <v>93</v>
      </c>
      <c r="H51" s="73">
        <v>0.87</v>
      </c>
      <c r="I51" s="46">
        <v>0</v>
      </c>
      <c r="J51" s="46">
        <v>1.66</v>
      </c>
      <c r="K51" s="46">
        <v>124.92</v>
      </c>
      <c r="L51" s="46">
        <v>15.05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4.1500000000000004</v>
      </c>
      <c r="X51">
        <v>25</v>
      </c>
      <c r="Y51">
        <v>3.38</v>
      </c>
      <c r="Z51">
        <v>7.72</v>
      </c>
      <c r="AA51">
        <v>0</v>
      </c>
      <c r="AB51">
        <v>20</v>
      </c>
      <c r="AC51">
        <v>0</v>
      </c>
      <c r="AD51">
        <v>3.76</v>
      </c>
      <c r="AE51">
        <v>132.97999999999999</v>
      </c>
      <c r="AF51">
        <v>0.87</v>
      </c>
      <c r="AG51">
        <v>7.33</v>
      </c>
      <c r="AH51">
        <v>6.75</v>
      </c>
      <c r="AI51">
        <v>6.75</v>
      </c>
      <c r="AJ51">
        <v>5.79</v>
      </c>
      <c r="AK51">
        <v>18.329999999999998</v>
      </c>
      <c r="AL51">
        <v>40.590000000000003</v>
      </c>
      <c r="AM51">
        <v>0</v>
      </c>
      <c r="AN51">
        <v>100</v>
      </c>
      <c r="AO51">
        <v>11.58</v>
      </c>
      <c r="AP51">
        <v>0</v>
      </c>
      <c r="AQ51">
        <v>1.66</v>
      </c>
      <c r="AR51">
        <v>4.82</v>
      </c>
      <c r="AS51">
        <v>0</v>
      </c>
      <c r="AT51">
        <v>48.23</v>
      </c>
      <c r="AU51">
        <v>100</v>
      </c>
      <c r="AV51">
        <v>3.18</v>
      </c>
      <c r="AW51">
        <v>8.1999999999999993</v>
      </c>
      <c r="AX51">
        <v>0</v>
      </c>
      <c r="AY51">
        <v>0</v>
      </c>
      <c r="AZ51">
        <v>0</v>
      </c>
    </row>
    <row r="52" spans="1:52">
      <c r="A52" t="s">
        <v>368</v>
      </c>
      <c r="G52" t="s">
        <v>94</v>
      </c>
      <c r="H52" s="73">
        <v>0.87</v>
      </c>
      <c r="I52" s="46">
        <v>0</v>
      </c>
      <c r="J52" s="46">
        <v>1.66</v>
      </c>
      <c r="K52" s="46">
        <v>124.92</v>
      </c>
      <c r="L52" s="46">
        <v>15.39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4.1500000000000004</v>
      </c>
      <c r="X52">
        <v>25</v>
      </c>
      <c r="Y52">
        <v>3.38</v>
      </c>
      <c r="Z52">
        <v>7.72</v>
      </c>
      <c r="AA52">
        <v>0</v>
      </c>
      <c r="AB52">
        <v>20</v>
      </c>
      <c r="AC52">
        <v>0</v>
      </c>
      <c r="AD52">
        <v>3.76</v>
      </c>
      <c r="AE52">
        <v>132.97999999999999</v>
      </c>
      <c r="AF52">
        <v>0.87</v>
      </c>
      <c r="AG52">
        <v>7.67</v>
      </c>
      <c r="AH52">
        <v>6.75</v>
      </c>
      <c r="AI52">
        <v>6.75</v>
      </c>
      <c r="AJ52">
        <v>5.79</v>
      </c>
      <c r="AK52">
        <v>18.329999999999998</v>
      </c>
      <c r="AL52">
        <v>40.590000000000003</v>
      </c>
      <c r="AM52">
        <v>0</v>
      </c>
      <c r="AN52">
        <v>100</v>
      </c>
      <c r="AO52">
        <v>11.58</v>
      </c>
      <c r="AP52">
        <v>0</v>
      </c>
      <c r="AQ52">
        <v>1.66</v>
      </c>
      <c r="AR52">
        <v>4.82</v>
      </c>
      <c r="AS52">
        <v>0</v>
      </c>
      <c r="AT52">
        <v>48.23</v>
      </c>
      <c r="AU52">
        <v>100</v>
      </c>
      <c r="AV52">
        <v>3.18</v>
      </c>
      <c r="AW52">
        <v>8.1999999999999993</v>
      </c>
      <c r="AX52">
        <v>0</v>
      </c>
      <c r="AY52">
        <v>0</v>
      </c>
      <c r="AZ52">
        <v>0</v>
      </c>
    </row>
    <row r="53" spans="1:52">
      <c r="A53" t="s">
        <v>400</v>
      </c>
      <c r="G53" t="s">
        <v>95</v>
      </c>
      <c r="H53" s="73">
        <v>0.87</v>
      </c>
      <c r="I53" s="46">
        <v>0</v>
      </c>
      <c r="J53" s="46">
        <v>1.66</v>
      </c>
      <c r="K53" s="46">
        <v>124.92</v>
      </c>
      <c r="L53" s="46">
        <v>15.58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4.1500000000000004</v>
      </c>
      <c r="X53">
        <v>25</v>
      </c>
      <c r="Y53">
        <v>3.38</v>
      </c>
      <c r="Z53">
        <v>7.72</v>
      </c>
      <c r="AA53">
        <v>0</v>
      </c>
      <c r="AB53">
        <v>20</v>
      </c>
      <c r="AC53">
        <v>0</v>
      </c>
      <c r="AD53">
        <v>3.76</v>
      </c>
      <c r="AE53">
        <v>132.97999999999999</v>
      </c>
      <c r="AF53">
        <v>0.87</v>
      </c>
      <c r="AG53">
        <v>7.86</v>
      </c>
      <c r="AH53">
        <v>6.75</v>
      </c>
      <c r="AI53">
        <v>6.75</v>
      </c>
      <c r="AJ53">
        <v>5.79</v>
      </c>
      <c r="AK53">
        <v>18.329999999999998</v>
      </c>
      <c r="AL53">
        <v>40.590000000000003</v>
      </c>
      <c r="AM53">
        <v>0</v>
      </c>
      <c r="AN53">
        <v>100</v>
      </c>
      <c r="AO53">
        <v>11.58</v>
      </c>
      <c r="AP53">
        <v>0</v>
      </c>
      <c r="AQ53">
        <v>1.66</v>
      </c>
      <c r="AR53">
        <v>4.82</v>
      </c>
      <c r="AS53">
        <v>0</v>
      </c>
      <c r="AT53">
        <v>48.23</v>
      </c>
      <c r="AU53">
        <v>100</v>
      </c>
      <c r="AV53">
        <v>3.18</v>
      </c>
      <c r="AW53">
        <v>8.1999999999999993</v>
      </c>
      <c r="AX53">
        <v>0</v>
      </c>
      <c r="AY53">
        <v>0</v>
      </c>
      <c r="AZ53">
        <v>0</v>
      </c>
    </row>
    <row r="54" spans="1:52">
      <c r="A54" t="s">
        <v>399</v>
      </c>
      <c r="G54" t="s">
        <v>96</v>
      </c>
      <c r="H54" s="73">
        <v>0.87</v>
      </c>
      <c r="I54" s="46">
        <v>0</v>
      </c>
      <c r="J54" s="46">
        <v>1.66</v>
      </c>
      <c r="K54" s="46">
        <v>124.92</v>
      </c>
      <c r="L54" s="46">
        <v>15.73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4.1500000000000004</v>
      </c>
      <c r="X54">
        <v>25</v>
      </c>
      <c r="Y54">
        <v>3.38</v>
      </c>
      <c r="Z54">
        <v>7.72</v>
      </c>
      <c r="AA54">
        <v>0</v>
      </c>
      <c r="AB54">
        <v>20</v>
      </c>
      <c r="AC54">
        <v>0</v>
      </c>
      <c r="AD54">
        <v>3.76</v>
      </c>
      <c r="AE54">
        <v>132.97999999999999</v>
      </c>
      <c r="AF54">
        <v>0.87</v>
      </c>
      <c r="AG54">
        <v>8.01</v>
      </c>
      <c r="AH54">
        <v>6.75</v>
      </c>
      <c r="AI54">
        <v>6.75</v>
      </c>
      <c r="AJ54">
        <v>5.79</v>
      </c>
      <c r="AK54">
        <v>18.329999999999998</v>
      </c>
      <c r="AL54">
        <v>40.590000000000003</v>
      </c>
      <c r="AM54">
        <v>0</v>
      </c>
      <c r="AN54">
        <v>100</v>
      </c>
      <c r="AO54">
        <v>11.58</v>
      </c>
      <c r="AP54">
        <v>0</v>
      </c>
      <c r="AQ54">
        <v>1.66</v>
      </c>
      <c r="AR54">
        <v>4.82</v>
      </c>
      <c r="AS54">
        <v>0</v>
      </c>
      <c r="AT54">
        <v>48.23</v>
      </c>
      <c r="AU54">
        <v>100</v>
      </c>
      <c r="AV54">
        <v>3.18</v>
      </c>
      <c r="AW54">
        <v>8.1999999999999993</v>
      </c>
      <c r="AX54">
        <v>0</v>
      </c>
      <c r="AY54">
        <v>0</v>
      </c>
      <c r="AZ54">
        <v>0</v>
      </c>
    </row>
    <row r="55" spans="1:52">
      <c r="A55" t="s">
        <v>401</v>
      </c>
      <c r="G55" t="s">
        <v>97</v>
      </c>
      <c r="H55" s="73">
        <v>0.87</v>
      </c>
      <c r="I55" s="46">
        <v>0</v>
      </c>
      <c r="J55" s="46">
        <v>1.66</v>
      </c>
      <c r="K55" s="46">
        <v>124.92999999999999</v>
      </c>
      <c r="L55" s="46">
        <v>15.919999999999998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4.1500000000000004</v>
      </c>
      <c r="X55">
        <v>25</v>
      </c>
      <c r="Y55">
        <v>3.38</v>
      </c>
      <c r="Z55">
        <v>7.72</v>
      </c>
      <c r="AA55">
        <v>0</v>
      </c>
      <c r="AB55">
        <v>20</v>
      </c>
      <c r="AC55">
        <v>0</v>
      </c>
      <c r="AD55">
        <v>3.67</v>
      </c>
      <c r="AE55">
        <v>132.97999999999999</v>
      </c>
      <c r="AF55">
        <v>0.87</v>
      </c>
      <c r="AG55">
        <v>8.1999999999999993</v>
      </c>
      <c r="AH55">
        <v>6.75</v>
      </c>
      <c r="AI55">
        <v>6.75</v>
      </c>
      <c r="AJ55">
        <v>5.79</v>
      </c>
      <c r="AK55">
        <v>18.329999999999998</v>
      </c>
      <c r="AL55">
        <v>40.590000000000003</v>
      </c>
      <c r="AM55">
        <v>0</v>
      </c>
      <c r="AN55">
        <v>100</v>
      </c>
      <c r="AO55">
        <v>11.58</v>
      </c>
      <c r="AP55">
        <v>0</v>
      </c>
      <c r="AQ55">
        <v>1.66</v>
      </c>
      <c r="AR55">
        <v>4.82</v>
      </c>
      <c r="AS55">
        <v>0</v>
      </c>
      <c r="AT55">
        <v>48.23</v>
      </c>
      <c r="AU55">
        <v>100</v>
      </c>
      <c r="AV55">
        <v>3.28</v>
      </c>
      <c r="AW55">
        <v>8.1999999999999993</v>
      </c>
      <c r="AX55">
        <v>0</v>
      </c>
      <c r="AY55">
        <v>0</v>
      </c>
      <c r="AZ55">
        <v>0</v>
      </c>
    </row>
    <row r="56" spans="1:52">
      <c r="A56" t="s">
        <v>401</v>
      </c>
      <c r="G56" t="s">
        <v>98</v>
      </c>
      <c r="H56" s="73">
        <v>0.87</v>
      </c>
      <c r="I56" s="46">
        <v>0</v>
      </c>
      <c r="J56" s="46">
        <v>1.66</v>
      </c>
      <c r="K56" s="46">
        <v>124.92999999999999</v>
      </c>
      <c r="L56" s="46">
        <v>15.73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4.1500000000000004</v>
      </c>
      <c r="X56">
        <v>25</v>
      </c>
      <c r="Y56">
        <v>3.38</v>
      </c>
      <c r="Z56">
        <v>7.72</v>
      </c>
      <c r="AA56">
        <v>0</v>
      </c>
      <c r="AB56">
        <v>20</v>
      </c>
      <c r="AC56">
        <v>0</v>
      </c>
      <c r="AD56">
        <v>3.67</v>
      </c>
      <c r="AE56">
        <v>132.97999999999999</v>
      </c>
      <c r="AF56">
        <v>0.87</v>
      </c>
      <c r="AG56">
        <v>8.01</v>
      </c>
      <c r="AH56">
        <v>6.75</v>
      </c>
      <c r="AI56">
        <v>6.75</v>
      </c>
      <c r="AJ56">
        <v>5.79</v>
      </c>
      <c r="AK56">
        <v>18.329999999999998</v>
      </c>
      <c r="AL56">
        <v>40.590000000000003</v>
      </c>
      <c r="AM56">
        <v>0</v>
      </c>
      <c r="AN56">
        <v>100</v>
      </c>
      <c r="AO56">
        <v>11.58</v>
      </c>
      <c r="AP56">
        <v>0</v>
      </c>
      <c r="AQ56">
        <v>1.66</v>
      </c>
      <c r="AR56">
        <v>4.82</v>
      </c>
      <c r="AS56">
        <v>0</v>
      </c>
      <c r="AT56">
        <v>48.23</v>
      </c>
      <c r="AU56">
        <v>100</v>
      </c>
      <c r="AV56">
        <v>3.28</v>
      </c>
      <c r="AW56">
        <v>8.1999999999999993</v>
      </c>
      <c r="AX56">
        <v>0</v>
      </c>
      <c r="AY56">
        <v>0</v>
      </c>
      <c r="AZ56">
        <v>0</v>
      </c>
    </row>
    <row r="57" spans="1:52">
      <c r="G57" t="s">
        <v>99</v>
      </c>
      <c r="H57" s="73">
        <v>0.87</v>
      </c>
      <c r="I57" s="46">
        <v>0</v>
      </c>
      <c r="J57" s="46">
        <v>1.66</v>
      </c>
      <c r="K57" s="46">
        <v>120.1</v>
      </c>
      <c r="L57" s="46">
        <v>15.53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4.1500000000000004</v>
      </c>
      <c r="X57">
        <v>25</v>
      </c>
      <c r="Y57">
        <v>3.38</v>
      </c>
      <c r="Z57">
        <v>7.72</v>
      </c>
      <c r="AA57">
        <v>0</v>
      </c>
      <c r="AB57">
        <v>20</v>
      </c>
      <c r="AC57">
        <v>0</v>
      </c>
      <c r="AD57">
        <v>2.12</v>
      </c>
      <c r="AE57">
        <v>132.97999999999999</v>
      </c>
      <c r="AF57">
        <v>0.87</v>
      </c>
      <c r="AG57">
        <v>7.81</v>
      </c>
      <c r="AH57">
        <v>6.75</v>
      </c>
      <c r="AI57">
        <v>6.75</v>
      </c>
      <c r="AJ57">
        <v>5.79</v>
      </c>
      <c r="AK57">
        <v>18.329999999999998</v>
      </c>
      <c r="AL57">
        <v>40.590000000000003</v>
      </c>
      <c r="AM57">
        <v>0</v>
      </c>
      <c r="AN57">
        <v>100</v>
      </c>
      <c r="AO57">
        <v>11.58</v>
      </c>
      <c r="AP57">
        <v>0</v>
      </c>
      <c r="AQ57">
        <v>1.66</v>
      </c>
      <c r="AR57">
        <v>4.82</v>
      </c>
      <c r="AS57">
        <v>0</v>
      </c>
      <c r="AT57">
        <v>48.23</v>
      </c>
      <c r="AU57">
        <v>100</v>
      </c>
      <c r="AV57">
        <v>0</v>
      </c>
      <c r="AW57">
        <v>8.1999999999999993</v>
      </c>
      <c r="AX57">
        <v>0</v>
      </c>
      <c r="AY57">
        <v>0</v>
      </c>
      <c r="AZ57">
        <v>0</v>
      </c>
    </row>
    <row r="58" spans="1:52">
      <c r="G58" t="s">
        <v>100</v>
      </c>
      <c r="H58" s="73">
        <v>0.87</v>
      </c>
      <c r="I58" s="46">
        <v>0</v>
      </c>
      <c r="J58" s="46">
        <v>1.66</v>
      </c>
      <c r="K58" s="46">
        <v>120.1</v>
      </c>
      <c r="L58" s="46">
        <v>15.39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4.1500000000000004</v>
      </c>
      <c r="X58">
        <v>25</v>
      </c>
      <c r="Y58">
        <v>3.38</v>
      </c>
      <c r="Z58">
        <v>7.72</v>
      </c>
      <c r="AA58">
        <v>0</v>
      </c>
      <c r="AB58">
        <v>20</v>
      </c>
      <c r="AC58">
        <v>0</v>
      </c>
      <c r="AD58">
        <v>2.12</v>
      </c>
      <c r="AE58">
        <v>132.97999999999999</v>
      </c>
      <c r="AF58">
        <v>0.87</v>
      </c>
      <c r="AG58">
        <v>7.67</v>
      </c>
      <c r="AH58">
        <v>6.75</v>
      </c>
      <c r="AI58">
        <v>6.75</v>
      </c>
      <c r="AJ58">
        <v>5.79</v>
      </c>
      <c r="AK58">
        <v>18.329999999999998</v>
      </c>
      <c r="AL58">
        <v>40.590000000000003</v>
      </c>
      <c r="AM58">
        <v>0</v>
      </c>
      <c r="AN58">
        <v>100</v>
      </c>
      <c r="AO58">
        <v>11.58</v>
      </c>
      <c r="AP58">
        <v>0</v>
      </c>
      <c r="AQ58">
        <v>1.66</v>
      </c>
      <c r="AR58">
        <v>4.82</v>
      </c>
      <c r="AS58">
        <v>0</v>
      </c>
      <c r="AT58">
        <v>48.23</v>
      </c>
      <c r="AU58">
        <v>100</v>
      </c>
      <c r="AV58">
        <v>0</v>
      </c>
      <c r="AW58">
        <v>8.1999999999999993</v>
      </c>
      <c r="AX58">
        <v>0</v>
      </c>
      <c r="AY58">
        <v>0</v>
      </c>
      <c r="AZ58">
        <v>0</v>
      </c>
    </row>
    <row r="59" spans="1:52">
      <c r="G59" t="s">
        <v>101</v>
      </c>
      <c r="H59" s="73">
        <v>0.87</v>
      </c>
      <c r="I59" s="46">
        <v>0</v>
      </c>
      <c r="J59" s="46">
        <v>1.56</v>
      </c>
      <c r="K59" s="46">
        <v>120.1</v>
      </c>
      <c r="L59" s="46">
        <v>15.239999999999998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4.1500000000000004</v>
      </c>
      <c r="X59">
        <v>25</v>
      </c>
      <c r="Y59">
        <v>3.38</v>
      </c>
      <c r="Z59">
        <v>7.72</v>
      </c>
      <c r="AA59">
        <v>0</v>
      </c>
      <c r="AB59">
        <v>20</v>
      </c>
      <c r="AC59">
        <v>0</v>
      </c>
      <c r="AD59">
        <v>2.12</v>
      </c>
      <c r="AE59">
        <v>132.97999999999999</v>
      </c>
      <c r="AF59">
        <v>0.87</v>
      </c>
      <c r="AG59">
        <v>7.52</v>
      </c>
      <c r="AH59">
        <v>6.75</v>
      </c>
      <c r="AI59">
        <v>6.75</v>
      </c>
      <c r="AJ59">
        <v>5.79</v>
      </c>
      <c r="AK59">
        <v>18.329999999999998</v>
      </c>
      <c r="AL59">
        <v>40.590000000000003</v>
      </c>
      <c r="AM59">
        <v>0</v>
      </c>
      <c r="AN59">
        <v>100</v>
      </c>
      <c r="AO59">
        <v>11.58</v>
      </c>
      <c r="AP59">
        <v>0</v>
      </c>
      <c r="AQ59">
        <v>1.56</v>
      </c>
      <c r="AR59">
        <v>4.82</v>
      </c>
      <c r="AS59">
        <v>0</v>
      </c>
      <c r="AT59">
        <v>48.23</v>
      </c>
      <c r="AU59">
        <v>100</v>
      </c>
      <c r="AV59">
        <v>0</v>
      </c>
      <c r="AW59">
        <v>8.1999999999999993</v>
      </c>
      <c r="AX59">
        <v>0</v>
      </c>
      <c r="AY59">
        <v>0</v>
      </c>
      <c r="AZ59">
        <v>0</v>
      </c>
    </row>
    <row r="60" spans="1:52">
      <c r="G60" t="s">
        <v>102</v>
      </c>
      <c r="H60" s="73">
        <v>0.87</v>
      </c>
      <c r="I60" s="46">
        <v>0</v>
      </c>
      <c r="J60" s="46">
        <v>1.56</v>
      </c>
      <c r="K60" s="46">
        <v>120.1</v>
      </c>
      <c r="L60" s="46">
        <v>15.1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4.1500000000000004</v>
      </c>
      <c r="X60">
        <v>25</v>
      </c>
      <c r="Y60">
        <v>3.38</v>
      </c>
      <c r="Z60">
        <v>7.72</v>
      </c>
      <c r="AA60">
        <v>0</v>
      </c>
      <c r="AB60">
        <v>20</v>
      </c>
      <c r="AC60">
        <v>0</v>
      </c>
      <c r="AD60">
        <v>2.12</v>
      </c>
      <c r="AE60">
        <v>132.97999999999999</v>
      </c>
      <c r="AF60">
        <v>0.87</v>
      </c>
      <c r="AG60">
        <v>7.38</v>
      </c>
      <c r="AH60">
        <v>6.75</v>
      </c>
      <c r="AI60">
        <v>6.75</v>
      </c>
      <c r="AJ60">
        <v>5.79</v>
      </c>
      <c r="AK60">
        <v>18.329999999999998</v>
      </c>
      <c r="AL60">
        <v>40.590000000000003</v>
      </c>
      <c r="AM60">
        <v>0</v>
      </c>
      <c r="AN60">
        <v>100</v>
      </c>
      <c r="AO60">
        <v>11.58</v>
      </c>
      <c r="AP60">
        <v>0</v>
      </c>
      <c r="AQ60">
        <v>1.56</v>
      </c>
      <c r="AR60">
        <v>4.82</v>
      </c>
      <c r="AS60">
        <v>0</v>
      </c>
      <c r="AT60">
        <v>48.23</v>
      </c>
      <c r="AU60">
        <v>100</v>
      </c>
      <c r="AV60">
        <v>0</v>
      </c>
      <c r="AW60">
        <v>8.1999999999999993</v>
      </c>
      <c r="AX60">
        <v>0</v>
      </c>
      <c r="AY60">
        <v>0</v>
      </c>
      <c r="AZ60">
        <v>0</v>
      </c>
    </row>
    <row r="61" spans="1:52">
      <c r="G61" t="s">
        <v>103</v>
      </c>
      <c r="H61" s="73">
        <v>0.87</v>
      </c>
      <c r="I61" s="46">
        <v>0</v>
      </c>
      <c r="J61" s="46">
        <v>1.56</v>
      </c>
      <c r="K61" s="46">
        <v>120.1</v>
      </c>
      <c r="L61" s="46">
        <v>14.76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4.1500000000000004</v>
      </c>
      <c r="X61">
        <v>25</v>
      </c>
      <c r="Y61">
        <v>3.38</v>
      </c>
      <c r="Z61">
        <v>7.72</v>
      </c>
      <c r="AA61">
        <v>0</v>
      </c>
      <c r="AB61">
        <v>20</v>
      </c>
      <c r="AC61">
        <v>0</v>
      </c>
      <c r="AD61">
        <v>2.12</v>
      </c>
      <c r="AE61">
        <v>132.97999999999999</v>
      </c>
      <c r="AF61">
        <v>0.87</v>
      </c>
      <c r="AG61">
        <v>7.04</v>
      </c>
      <c r="AH61">
        <v>6.75</v>
      </c>
      <c r="AI61">
        <v>6.75</v>
      </c>
      <c r="AJ61">
        <v>5.79</v>
      </c>
      <c r="AK61">
        <v>18.329999999999998</v>
      </c>
      <c r="AL61">
        <v>40.590000000000003</v>
      </c>
      <c r="AM61">
        <v>0</v>
      </c>
      <c r="AN61">
        <v>100</v>
      </c>
      <c r="AO61">
        <v>11.58</v>
      </c>
      <c r="AP61">
        <v>0</v>
      </c>
      <c r="AQ61">
        <v>1.56</v>
      </c>
      <c r="AR61">
        <v>4.82</v>
      </c>
      <c r="AS61">
        <v>0</v>
      </c>
      <c r="AT61">
        <v>48.23</v>
      </c>
      <c r="AU61">
        <v>100</v>
      </c>
      <c r="AV61">
        <v>0</v>
      </c>
      <c r="AW61">
        <v>8.1999999999999993</v>
      </c>
      <c r="AX61">
        <v>0</v>
      </c>
      <c r="AY61">
        <v>0</v>
      </c>
      <c r="AZ61">
        <v>0</v>
      </c>
    </row>
    <row r="62" spans="1:52">
      <c r="G62" t="s">
        <v>104</v>
      </c>
      <c r="H62" s="73">
        <v>0.87</v>
      </c>
      <c r="I62" s="46">
        <v>0</v>
      </c>
      <c r="J62" s="46">
        <v>1.56</v>
      </c>
      <c r="K62" s="46">
        <v>120.1</v>
      </c>
      <c r="L62" s="46">
        <v>14.52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4.1500000000000004</v>
      </c>
      <c r="X62">
        <v>25</v>
      </c>
      <c r="Y62">
        <v>3.38</v>
      </c>
      <c r="Z62">
        <v>7.72</v>
      </c>
      <c r="AA62">
        <v>0</v>
      </c>
      <c r="AB62">
        <v>20</v>
      </c>
      <c r="AC62">
        <v>0</v>
      </c>
      <c r="AD62">
        <v>2.12</v>
      </c>
      <c r="AE62">
        <v>132.97999999999999</v>
      </c>
      <c r="AF62">
        <v>0.87</v>
      </c>
      <c r="AG62">
        <v>6.8</v>
      </c>
      <c r="AH62">
        <v>6.75</v>
      </c>
      <c r="AI62">
        <v>6.75</v>
      </c>
      <c r="AJ62">
        <v>5.79</v>
      </c>
      <c r="AK62">
        <v>18.329999999999998</v>
      </c>
      <c r="AL62">
        <v>40.590000000000003</v>
      </c>
      <c r="AM62">
        <v>0</v>
      </c>
      <c r="AN62">
        <v>100</v>
      </c>
      <c r="AO62">
        <v>11.58</v>
      </c>
      <c r="AP62">
        <v>0</v>
      </c>
      <c r="AQ62">
        <v>1.56</v>
      </c>
      <c r="AR62">
        <v>4.82</v>
      </c>
      <c r="AS62">
        <v>0</v>
      </c>
      <c r="AT62">
        <v>48.23</v>
      </c>
      <c r="AU62">
        <v>100</v>
      </c>
      <c r="AV62">
        <v>0</v>
      </c>
      <c r="AW62">
        <v>8.1999999999999993</v>
      </c>
      <c r="AX62">
        <v>0</v>
      </c>
      <c r="AY62">
        <v>0</v>
      </c>
      <c r="AZ62">
        <v>0</v>
      </c>
    </row>
    <row r="63" spans="1:52">
      <c r="G63" t="s">
        <v>105</v>
      </c>
      <c r="H63" s="73">
        <v>0.68</v>
      </c>
      <c r="I63" s="46">
        <v>0</v>
      </c>
      <c r="J63" s="46">
        <v>1.66</v>
      </c>
      <c r="K63" s="46">
        <v>120.1</v>
      </c>
      <c r="L63" s="46">
        <v>14.28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4.1500000000000004</v>
      </c>
      <c r="X63">
        <v>25</v>
      </c>
      <c r="Y63">
        <v>3.38</v>
      </c>
      <c r="Z63">
        <v>7.72</v>
      </c>
      <c r="AA63">
        <v>0</v>
      </c>
      <c r="AB63">
        <v>20</v>
      </c>
      <c r="AC63">
        <v>0</v>
      </c>
      <c r="AD63">
        <v>2.12</v>
      </c>
      <c r="AE63">
        <v>132.97999999999999</v>
      </c>
      <c r="AF63">
        <v>0.68</v>
      </c>
      <c r="AG63">
        <v>6.56</v>
      </c>
      <c r="AH63">
        <v>6.75</v>
      </c>
      <c r="AI63">
        <v>6.75</v>
      </c>
      <c r="AJ63">
        <v>5.79</v>
      </c>
      <c r="AK63">
        <v>18.329999999999998</v>
      </c>
      <c r="AL63">
        <v>40.590000000000003</v>
      </c>
      <c r="AM63">
        <v>0</v>
      </c>
      <c r="AN63">
        <v>100</v>
      </c>
      <c r="AO63">
        <v>11.58</v>
      </c>
      <c r="AP63">
        <v>0</v>
      </c>
      <c r="AQ63">
        <v>1.66</v>
      </c>
      <c r="AR63">
        <v>4.82</v>
      </c>
      <c r="AS63">
        <v>0</v>
      </c>
      <c r="AT63">
        <v>48.23</v>
      </c>
      <c r="AU63">
        <v>100</v>
      </c>
      <c r="AV63">
        <v>0</v>
      </c>
      <c r="AW63">
        <v>8.1999999999999993</v>
      </c>
      <c r="AX63">
        <v>0</v>
      </c>
      <c r="AY63">
        <v>0</v>
      </c>
      <c r="AZ63">
        <v>0</v>
      </c>
    </row>
    <row r="64" spans="1:52">
      <c r="G64" t="s">
        <v>106</v>
      </c>
      <c r="H64" s="73">
        <v>0.68</v>
      </c>
      <c r="I64" s="46">
        <v>0</v>
      </c>
      <c r="J64" s="46">
        <v>1.66</v>
      </c>
      <c r="K64" s="46">
        <v>120.1</v>
      </c>
      <c r="L64" s="46">
        <v>13.8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4.1500000000000004</v>
      </c>
      <c r="X64">
        <v>25</v>
      </c>
      <c r="Y64">
        <v>3.38</v>
      </c>
      <c r="Z64">
        <v>7.72</v>
      </c>
      <c r="AA64">
        <v>0</v>
      </c>
      <c r="AB64">
        <v>20</v>
      </c>
      <c r="AC64">
        <v>0</v>
      </c>
      <c r="AD64">
        <v>2.12</v>
      </c>
      <c r="AE64">
        <v>132.97999999999999</v>
      </c>
      <c r="AF64">
        <v>0.68</v>
      </c>
      <c r="AG64">
        <v>6.08</v>
      </c>
      <c r="AH64">
        <v>6.75</v>
      </c>
      <c r="AI64">
        <v>6.75</v>
      </c>
      <c r="AJ64">
        <v>5.79</v>
      </c>
      <c r="AK64">
        <v>18.329999999999998</v>
      </c>
      <c r="AL64">
        <v>40.590000000000003</v>
      </c>
      <c r="AM64">
        <v>0</v>
      </c>
      <c r="AN64">
        <v>100</v>
      </c>
      <c r="AO64">
        <v>11.58</v>
      </c>
      <c r="AP64">
        <v>0</v>
      </c>
      <c r="AQ64">
        <v>1.66</v>
      </c>
      <c r="AR64">
        <v>4.82</v>
      </c>
      <c r="AS64">
        <v>0</v>
      </c>
      <c r="AT64">
        <v>48.23</v>
      </c>
      <c r="AU64">
        <v>100</v>
      </c>
      <c r="AV64">
        <v>0</v>
      </c>
      <c r="AW64">
        <v>8.1999999999999993</v>
      </c>
      <c r="AX64">
        <v>0</v>
      </c>
      <c r="AY64">
        <v>0</v>
      </c>
      <c r="AZ64">
        <v>0</v>
      </c>
    </row>
    <row r="65" spans="7:52">
      <c r="G65" t="s">
        <v>107</v>
      </c>
      <c r="H65" s="73">
        <v>0.68</v>
      </c>
      <c r="I65" s="46">
        <v>0</v>
      </c>
      <c r="J65" s="46">
        <v>1.66</v>
      </c>
      <c r="K65" s="46">
        <v>120.1</v>
      </c>
      <c r="L65" s="46">
        <v>13.51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4.1500000000000004</v>
      </c>
      <c r="X65">
        <v>25</v>
      </c>
      <c r="Y65">
        <v>3.38</v>
      </c>
      <c r="Z65">
        <v>7.72</v>
      </c>
      <c r="AA65">
        <v>0</v>
      </c>
      <c r="AB65">
        <v>20</v>
      </c>
      <c r="AC65">
        <v>0</v>
      </c>
      <c r="AD65">
        <v>2.12</v>
      </c>
      <c r="AE65">
        <v>132.97999999999999</v>
      </c>
      <c r="AF65">
        <v>0.68</v>
      </c>
      <c r="AG65">
        <v>5.79</v>
      </c>
      <c r="AH65">
        <v>6.75</v>
      </c>
      <c r="AI65">
        <v>6.75</v>
      </c>
      <c r="AJ65">
        <v>5.79</v>
      </c>
      <c r="AK65">
        <v>18.329999999999998</v>
      </c>
      <c r="AL65">
        <v>40.590000000000003</v>
      </c>
      <c r="AM65">
        <v>0</v>
      </c>
      <c r="AN65">
        <v>100</v>
      </c>
      <c r="AO65">
        <v>11.58</v>
      </c>
      <c r="AP65">
        <v>0</v>
      </c>
      <c r="AQ65">
        <v>1.66</v>
      </c>
      <c r="AR65">
        <v>4.82</v>
      </c>
      <c r="AS65">
        <v>0</v>
      </c>
      <c r="AT65">
        <v>48.23</v>
      </c>
      <c r="AU65">
        <v>100</v>
      </c>
      <c r="AV65">
        <v>0</v>
      </c>
      <c r="AW65">
        <v>8.1999999999999993</v>
      </c>
      <c r="AX65">
        <v>0</v>
      </c>
      <c r="AY65">
        <v>0</v>
      </c>
      <c r="AZ65">
        <v>0</v>
      </c>
    </row>
    <row r="66" spans="7:52">
      <c r="G66" t="s">
        <v>108</v>
      </c>
      <c r="H66" s="73">
        <v>0.68</v>
      </c>
      <c r="I66" s="46">
        <v>0</v>
      </c>
      <c r="J66" s="46">
        <v>1.66</v>
      </c>
      <c r="K66" s="46">
        <v>120.1</v>
      </c>
      <c r="L66" s="46">
        <v>13.309999999999999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4.1500000000000004</v>
      </c>
      <c r="X66">
        <v>25</v>
      </c>
      <c r="Y66">
        <v>3.38</v>
      </c>
      <c r="Z66">
        <v>7.72</v>
      </c>
      <c r="AA66">
        <v>0</v>
      </c>
      <c r="AB66">
        <v>20</v>
      </c>
      <c r="AC66">
        <v>0</v>
      </c>
      <c r="AD66">
        <v>2.12</v>
      </c>
      <c r="AE66">
        <v>132.97999999999999</v>
      </c>
      <c r="AF66">
        <v>0.68</v>
      </c>
      <c r="AG66">
        <v>5.59</v>
      </c>
      <c r="AH66">
        <v>6.75</v>
      </c>
      <c r="AI66">
        <v>6.75</v>
      </c>
      <c r="AJ66">
        <v>5.79</v>
      </c>
      <c r="AK66">
        <v>18.329999999999998</v>
      </c>
      <c r="AL66">
        <v>40.590000000000003</v>
      </c>
      <c r="AM66">
        <v>0</v>
      </c>
      <c r="AN66">
        <v>100</v>
      </c>
      <c r="AO66">
        <v>11.58</v>
      </c>
      <c r="AP66">
        <v>0</v>
      </c>
      <c r="AQ66">
        <v>1.66</v>
      </c>
      <c r="AR66">
        <v>4.82</v>
      </c>
      <c r="AS66">
        <v>0</v>
      </c>
      <c r="AT66">
        <v>48.23</v>
      </c>
      <c r="AU66">
        <v>100</v>
      </c>
      <c r="AV66">
        <v>0</v>
      </c>
      <c r="AW66">
        <v>8.1999999999999993</v>
      </c>
      <c r="AX66">
        <v>0</v>
      </c>
      <c r="AY66">
        <v>0</v>
      </c>
      <c r="AZ66">
        <v>0</v>
      </c>
    </row>
    <row r="67" spans="7:52">
      <c r="G67" t="s">
        <v>109</v>
      </c>
      <c r="H67" s="73">
        <v>0.53</v>
      </c>
      <c r="I67" s="46">
        <v>0</v>
      </c>
      <c r="J67" s="46">
        <v>1.66</v>
      </c>
      <c r="K67" s="46">
        <v>120.10000000000001</v>
      </c>
      <c r="L67" s="46">
        <v>12.059999999999999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4.1500000000000004</v>
      </c>
      <c r="X67">
        <v>25</v>
      </c>
      <c r="Y67">
        <v>3.38</v>
      </c>
      <c r="Z67">
        <v>7.72</v>
      </c>
      <c r="AA67">
        <v>0</v>
      </c>
      <c r="AB67">
        <v>20</v>
      </c>
      <c r="AC67">
        <v>0</v>
      </c>
      <c r="AD67">
        <v>0</v>
      </c>
      <c r="AE67">
        <v>132.97999999999999</v>
      </c>
      <c r="AF67">
        <v>0.53</v>
      </c>
      <c r="AG67">
        <v>4.34</v>
      </c>
      <c r="AH67">
        <v>6.75</v>
      </c>
      <c r="AI67">
        <v>6.75</v>
      </c>
      <c r="AJ67">
        <v>5.79</v>
      </c>
      <c r="AK67">
        <v>18.329999999999998</v>
      </c>
      <c r="AL67">
        <v>40.590000000000003</v>
      </c>
      <c r="AM67">
        <v>0</v>
      </c>
      <c r="AN67">
        <v>100</v>
      </c>
      <c r="AO67">
        <v>11.58</v>
      </c>
      <c r="AP67">
        <v>0</v>
      </c>
      <c r="AQ67">
        <v>1.66</v>
      </c>
      <c r="AR67">
        <v>4.82</v>
      </c>
      <c r="AS67">
        <v>0</v>
      </c>
      <c r="AT67">
        <v>48.23</v>
      </c>
      <c r="AU67">
        <v>100</v>
      </c>
      <c r="AV67">
        <v>2.12</v>
      </c>
      <c r="AW67">
        <v>8.1999999999999993</v>
      </c>
      <c r="AX67">
        <v>0</v>
      </c>
      <c r="AY67">
        <v>0</v>
      </c>
      <c r="AZ67">
        <v>0</v>
      </c>
    </row>
    <row r="68" spans="7:52">
      <c r="G68" t="s">
        <v>110</v>
      </c>
      <c r="H68" s="73">
        <v>0.53</v>
      </c>
      <c r="I68" s="46">
        <v>0</v>
      </c>
      <c r="J68" s="46">
        <v>1.66</v>
      </c>
      <c r="K68" s="46">
        <v>120.10000000000001</v>
      </c>
      <c r="L68" s="46">
        <v>11.870000000000001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4.1500000000000004</v>
      </c>
      <c r="X68">
        <v>25</v>
      </c>
      <c r="Y68">
        <v>3.38</v>
      </c>
      <c r="Z68">
        <v>7.72</v>
      </c>
      <c r="AA68">
        <v>0</v>
      </c>
      <c r="AB68">
        <v>20</v>
      </c>
      <c r="AC68">
        <v>0</v>
      </c>
      <c r="AD68">
        <v>0</v>
      </c>
      <c r="AE68">
        <v>132.97999999999999</v>
      </c>
      <c r="AF68">
        <v>0.53</v>
      </c>
      <c r="AG68">
        <v>4.1500000000000004</v>
      </c>
      <c r="AH68">
        <v>6.75</v>
      </c>
      <c r="AI68">
        <v>6.75</v>
      </c>
      <c r="AJ68">
        <v>5.79</v>
      </c>
      <c r="AK68">
        <v>18.329999999999998</v>
      </c>
      <c r="AL68">
        <v>40.590000000000003</v>
      </c>
      <c r="AM68">
        <v>0</v>
      </c>
      <c r="AN68">
        <v>100</v>
      </c>
      <c r="AO68">
        <v>11.58</v>
      </c>
      <c r="AP68">
        <v>0</v>
      </c>
      <c r="AQ68">
        <v>1.66</v>
      </c>
      <c r="AR68">
        <v>4.82</v>
      </c>
      <c r="AS68">
        <v>0</v>
      </c>
      <c r="AT68">
        <v>48.23</v>
      </c>
      <c r="AU68">
        <v>100</v>
      </c>
      <c r="AV68">
        <v>2.12</v>
      </c>
      <c r="AW68">
        <v>8.1999999999999993</v>
      </c>
      <c r="AX68">
        <v>0</v>
      </c>
      <c r="AY68">
        <v>0</v>
      </c>
      <c r="AZ68">
        <v>0</v>
      </c>
    </row>
    <row r="69" spans="7:52">
      <c r="G69" t="s">
        <v>111</v>
      </c>
      <c r="H69" s="73">
        <v>0.53</v>
      </c>
      <c r="I69" s="46">
        <v>0</v>
      </c>
      <c r="J69" s="46">
        <v>1.66</v>
      </c>
      <c r="K69" s="46">
        <v>120.10000000000001</v>
      </c>
      <c r="L69" s="46">
        <v>11.58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4.1500000000000004</v>
      </c>
      <c r="X69">
        <v>25</v>
      </c>
      <c r="Y69">
        <v>3.38</v>
      </c>
      <c r="Z69">
        <v>7.72</v>
      </c>
      <c r="AA69">
        <v>0</v>
      </c>
      <c r="AB69">
        <v>20</v>
      </c>
      <c r="AC69">
        <v>0</v>
      </c>
      <c r="AD69">
        <v>0</v>
      </c>
      <c r="AE69">
        <v>132.97999999999999</v>
      </c>
      <c r="AF69">
        <v>0.53</v>
      </c>
      <c r="AG69">
        <v>3.86</v>
      </c>
      <c r="AH69">
        <v>6.75</v>
      </c>
      <c r="AI69">
        <v>6.75</v>
      </c>
      <c r="AJ69">
        <v>5.79</v>
      </c>
      <c r="AK69">
        <v>18.329999999999998</v>
      </c>
      <c r="AL69">
        <v>40.590000000000003</v>
      </c>
      <c r="AM69">
        <v>0</v>
      </c>
      <c r="AN69">
        <v>100</v>
      </c>
      <c r="AO69">
        <v>11.58</v>
      </c>
      <c r="AP69">
        <v>0</v>
      </c>
      <c r="AQ69">
        <v>1.66</v>
      </c>
      <c r="AR69">
        <v>4.82</v>
      </c>
      <c r="AS69">
        <v>0</v>
      </c>
      <c r="AT69">
        <v>48.23</v>
      </c>
      <c r="AU69">
        <v>100</v>
      </c>
      <c r="AV69">
        <v>2.12</v>
      </c>
      <c r="AW69">
        <v>8.1999999999999993</v>
      </c>
      <c r="AX69">
        <v>0</v>
      </c>
      <c r="AY69">
        <v>0</v>
      </c>
      <c r="AZ69">
        <v>0</v>
      </c>
    </row>
    <row r="70" spans="7:52">
      <c r="G70" t="s">
        <v>112</v>
      </c>
      <c r="H70" s="73">
        <v>0.53</v>
      </c>
      <c r="I70" s="46">
        <v>0</v>
      </c>
      <c r="J70" s="46">
        <v>1.66</v>
      </c>
      <c r="K70" s="46">
        <v>120.10000000000001</v>
      </c>
      <c r="L70" s="46">
        <v>11.1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4.1500000000000004</v>
      </c>
      <c r="X70">
        <v>25</v>
      </c>
      <c r="Y70">
        <v>3.38</v>
      </c>
      <c r="Z70">
        <v>7.72</v>
      </c>
      <c r="AA70">
        <v>0</v>
      </c>
      <c r="AB70">
        <v>20</v>
      </c>
      <c r="AC70">
        <v>0</v>
      </c>
      <c r="AD70">
        <v>0</v>
      </c>
      <c r="AE70">
        <v>132.97999999999999</v>
      </c>
      <c r="AF70">
        <v>0.53</v>
      </c>
      <c r="AG70">
        <v>3.38</v>
      </c>
      <c r="AH70">
        <v>6.75</v>
      </c>
      <c r="AI70">
        <v>6.75</v>
      </c>
      <c r="AJ70">
        <v>5.79</v>
      </c>
      <c r="AK70">
        <v>18.329999999999998</v>
      </c>
      <c r="AL70">
        <v>40.590000000000003</v>
      </c>
      <c r="AM70">
        <v>0</v>
      </c>
      <c r="AN70">
        <v>100</v>
      </c>
      <c r="AO70">
        <v>11.58</v>
      </c>
      <c r="AP70">
        <v>0</v>
      </c>
      <c r="AQ70">
        <v>1.66</v>
      </c>
      <c r="AR70">
        <v>4.82</v>
      </c>
      <c r="AS70">
        <v>0</v>
      </c>
      <c r="AT70">
        <v>48.23</v>
      </c>
      <c r="AU70">
        <v>100</v>
      </c>
      <c r="AV70">
        <v>2.12</v>
      </c>
      <c r="AW70">
        <v>8.1999999999999993</v>
      </c>
      <c r="AX70">
        <v>0</v>
      </c>
      <c r="AY70">
        <v>0</v>
      </c>
      <c r="AZ70">
        <v>0</v>
      </c>
    </row>
    <row r="71" spans="7:52">
      <c r="G71" t="s">
        <v>113</v>
      </c>
      <c r="H71" s="73">
        <v>0.53</v>
      </c>
      <c r="I71" s="46">
        <v>0</v>
      </c>
      <c r="J71" s="46">
        <v>1.66</v>
      </c>
      <c r="K71" s="46">
        <v>110.45</v>
      </c>
      <c r="L71" s="46">
        <v>10.809999999999999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25</v>
      </c>
      <c r="Y71">
        <v>0</v>
      </c>
      <c r="Z71">
        <v>7.72</v>
      </c>
      <c r="AA71">
        <v>0</v>
      </c>
      <c r="AB71">
        <v>20</v>
      </c>
      <c r="AC71">
        <v>0</v>
      </c>
      <c r="AD71">
        <v>0</v>
      </c>
      <c r="AE71">
        <v>132.97999999999999</v>
      </c>
      <c r="AF71">
        <v>0.53</v>
      </c>
      <c r="AG71">
        <v>3.09</v>
      </c>
      <c r="AH71">
        <v>6.75</v>
      </c>
      <c r="AI71">
        <v>6.75</v>
      </c>
      <c r="AJ71">
        <v>5.79</v>
      </c>
      <c r="AK71">
        <v>18.329999999999998</v>
      </c>
      <c r="AL71">
        <v>40.590000000000003</v>
      </c>
      <c r="AM71">
        <v>0</v>
      </c>
      <c r="AN71">
        <v>100</v>
      </c>
      <c r="AO71">
        <v>11.58</v>
      </c>
      <c r="AP71">
        <v>0</v>
      </c>
      <c r="AQ71">
        <v>1.66</v>
      </c>
      <c r="AR71">
        <v>4.82</v>
      </c>
      <c r="AS71">
        <v>0</v>
      </c>
      <c r="AT71">
        <v>48.23</v>
      </c>
      <c r="AU71">
        <v>100</v>
      </c>
      <c r="AV71">
        <v>0</v>
      </c>
      <c r="AW71">
        <v>8.1999999999999993</v>
      </c>
      <c r="AX71">
        <v>0</v>
      </c>
      <c r="AY71">
        <v>0</v>
      </c>
      <c r="AZ71">
        <v>0</v>
      </c>
    </row>
    <row r="72" spans="7:52">
      <c r="G72" t="s">
        <v>114</v>
      </c>
      <c r="H72" s="73">
        <v>0.53</v>
      </c>
      <c r="I72" s="46">
        <v>0</v>
      </c>
      <c r="J72" s="46">
        <v>1.66</v>
      </c>
      <c r="K72" s="46">
        <v>110.45</v>
      </c>
      <c r="L72" s="46">
        <v>10.42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25</v>
      </c>
      <c r="Y72">
        <v>0</v>
      </c>
      <c r="Z72">
        <v>7.72</v>
      </c>
      <c r="AA72">
        <v>0</v>
      </c>
      <c r="AB72">
        <v>20</v>
      </c>
      <c r="AC72">
        <v>0</v>
      </c>
      <c r="AD72">
        <v>0</v>
      </c>
      <c r="AE72">
        <v>132.97999999999999</v>
      </c>
      <c r="AF72">
        <v>0.53</v>
      </c>
      <c r="AG72">
        <v>2.7</v>
      </c>
      <c r="AH72">
        <v>6.75</v>
      </c>
      <c r="AI72">
        <v>6.75</v>
      </c>
      <c r="AJ72">
        <v>5.79</v>
      </c>
      <c r="AK72">
        <v>18.329999999999998</v>
      </c>
      <c r="AL72">
        <v>40.590000000000003</v>
      </c>
      <c r="AM72">
        <v>0</v>
      </c>
      <c r="AN72">
        <v>100</v>
      </c>
      <c r="AO72">
        <v>11.58</v>
      </c>
      <c r="AP72">
        <v>0</v>
      </c>
      <c r="AQ72">
        <v>1.66</v>
      </c>
      <c r="AR72">
        <v>4.82</v>
      </c>
      <c r="AS72">
        <v>0</v>
      </c>
      <c r="AT72">
        <v>48.23</v>
      </c>
      <c r="AU72">
        <v>100</v>
      </c>
      <c r="AV72">
        <v>0</v>
      </c>
      <c r="AW72">
        <v>8.1999999999999993</v>
      </c>
      <c r="AX72">
        <v>0</v>
      </c>
      <c r="AY72">
        <v>0</v>
      </c>
      <c r="AZ72">
        <v>0</v>
      </c>
    </row>
    <row r="73" spans="7:52">
      <c r="G73" t="s">
        <v>115</v>
      </c>
      <c r="H73" s="73">
        <v>0.53</v>
      </c>
      <c r="I73" s="46">
        <v>0</v>
      </c>
      <c r="J73" s="46">
        <v>1.66</v>
      </c>
      <c r="K73" s="46">
        <v>110.45</v>
      </c>
      <c r="L73" s="46">
        <v>9.65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25</v>
      </c>
      <c r="Y73">
        <v>0</v>
      </c>
      <c r="Z73">
        <v>7.72</v>
      </c>
      <c r="AA73">
        <v>0</v>
      </c>
      <c r="AB73">
        <v>20</v>
      </c>
      <c r="AC73">
        <v>0</v>
      </c>
      <c r="AD73">
        <v>0</v>
      </c>
      <c r="AE73">
        <v>132.97999999999999</v>
      </c>
      <c r="AF73">
        <v>0.53</v>
      </c>
      <c r="AG73">
        <v>1.93</v>
      </c>
      <c r="AH73">
        <v>6.75</v>
      </c>
      <c r="AI73">
        <v>6.75</v>
      </c>
      <c r="AJ73">
        <v>5.79</v>
      </c>
      <c r="AK73">
        <v>18.329999999999998</v>
      </c>
      <c r="AL73">
        <v>40.590000000000003</v>
      </c>
      <c r="AM73">
        <v>0</v>
      </c>
      <c r="AN73">
        <v>100</v>
      </c>
      <c r="AO73">
        <v>11.58</v>
      </c>
      <c r="AP73">
        <v>0</v>
      </c>
      <c r="AQ73">
        <v>1.66</v>
      </c>
      <c r="AR73">
        <v>4.82</v>
      </c>
      <c r="AS73">
        <v>0</v>
      </c>
      <c r="AT73">
        <v>48.23</v>
      </c>
      <c r="AU73">
        <v>100</v>
      </c>
      <c r="AV73">
        <v>0</v>
      </c>
      <c r="AW73">
        <v>8.1999999999999993</v>
      </c>
      <c r="AX73">
        <v>0</v>
      </c>
      <c r="AY73">
        <v>0</v>
      </c>
      <c r="AZ73">
        <v>0</v>
      </c>
    </row>
    <row r="74" spans="7:52">
      <c r="G74" t="s">
        <v>116</v>
      </c>
      <c r="H74" s="73">
        <v>0.53</v>
      </c>
      <c r="I74" s="46">
        <v>0</v>
      </c>
      <c r="J74" s="46">
        <v>1.66</v>
      </c>
      <c r="K74" s="46">
        <v>110.45</v>
      </c>
      <c r="L74" s="46">
        <v>9.4599999999999991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25</v>
      </c>
      <c r="Y74">
        <v>0</v>
      </c>
      <c r="Z74">
        <v>7.72</v>
      </c>
      <c r="AA74">
        <v>0</v>
      </c>
      <c r="AB74">
        <v>20</v>
      </c>
      <c r="AC74">
        <v>0</v>
      </c>
      <c r="AD74">
        <v>0</v>
      </c>
      <c r="AE74">
        <v>132.97999999999999</v>
      </c>
      <c r="AF74">
        <v>0.53</v>
      </c>
      <c r="AG74">
        <v>1.74</v>
      </c>
      <c r="AH74">
        <v>6.75</v>
      </c>
      <c r="AI74">
        <v>6.75</v>
      </c>
      <c r="AJ74">
        <v>5.79</v>
      </c>
      <c r="AK74">
        <v>18.329999999999998</v>
      </c>
      <c r="AL74">
        <v>40.590000000000003</v>
      </c>
      <c r="AM74">
        <v>0</v>
      </c>
      <c r="AN74">
        <v>100</v>
      </c>
      <c r="AO74">
        <v>11.58</v>
      </c>
      <c r="AP74">
        <v>0</v>
      </c>
      <c r="AQ74">
        <v>1.66</v>
      </c>
      <c r="AR74">
        <v>4.82</v>
      </c>
      <c r="AS74">
        <v>0</v>
      </c>
      <c r="AT74">
        <v>48.23</v>
      </c>
      <c r="AU74">
        <v>100</v>
      </c>
      <c r="AV74">
        <v>0</v>
      </c>
      <c r="AW74">
        <v>8.1999999999999993</v>
      </c>
      <c r="AX74">
        <v>0</v>
      </c>
      <c r="AY74">
        <v>0</v>
      </c>
      <c r="AZ74">
        <v>0</v>
      </c>
    </row>
    <row r="75" spans="7:52">
      <c r="G75" t="s">
        <v>117</v>
      </c>
      <c r="H75" s="73">
        <v>0.53</v>
      </c>
      <c r="I75" s="46">
        <v>0</v>
      </c>
      <c r="J75" s="46">
        <v>1.66</v>
      </c>
      <c r="K75" s="46">
        <v>110.45</v>
      </c>
      <c r="L75" s="46">
        <v>8.68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25</v>
      </c>
      <c r="Y75">
        <v>0</v>
      </c>
      <c r="Z75">
        <v>7.72</v>
      </c>
      <c r="AA75">
        <v>55</v>
      </c>
      <c r="AB75">
        <v>20</v>
      </c>
      <c r="AC75">
        <v>25</v>
      </c>
      <c r="AD75">
        <v>0</v>
      </c>
      <c r="AE75">
        <v>132.97999999999999</v>
      </c>
      <c r="AF75">
        <v>0.53</v>
      </c>
      <c r="AG75">
        <v>0.96</v>
      </c>
      <c r="AH75">
        <v>6.75</v>
      </c>
      <c r="AI75">
        <v>6.75</v>
      </c>
      <c r="AJ75">
        <v>5.79</v>
      </c>
      <c r="AK75">
        <v>18.329999999999998</v>
      </c>
      <c r="AL75">
        <v>0</v>
      </c>
      <c r="AM75">
        <v>0</v>
      </c>
      <c r="AN75">
        <v>100</v>
      </c>
      <c r="AO75">
        <v>11.58</v>
      </c>
      <c r="AP75">
        <v>0</v>
      </c>
      <c r="AQ75">
        <v>1.66</v>
      </c>
      <c r="AR75">
        <v>4.82</v>
      </c>
      <c r="AS75">
        <v>0</v>
      </c>
      <c r="AT75">
        <v>48.23</v>
      </c>
      <c r="AU75">
        <v>100</v>
      </c>
      <c r="AV75">
        <v>0</v>
      </c>
      <c r="AW75">
        <v>8.1999999999999993</v>
      </c>
      <c r="AX75">
        <v>0</v>
      </c>
      <c r="AY75">
        <v>0</v>
      </c>
      <c r="AZ75">
        <v>0</v>
      </c>
    </row>
    <row r="76" spans="7:52">
      <c r="G76" t="s">
        <v>118</v>
      </c>
      <c r="H76" s="73">
        <v>0.53</v>
      </c>
      <c r="I76" s="46">
        <v>0</v>
      </c>
      <c r="J76" s="46">
        <v>1.66</v>
      </c>
      <c r="K76" s="46">
        <v>110.45</v>
      </c>
      <c r="L76" s="46">
        <v>8.1999999999999993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25</v>
      </c>
      <c r="Y76">
        <v>0</v>
      </c>
      <c r="Z76">
        <v>7.72</v>
      </c>
      <c r="AA76">
        <v>55</v>
      </c>
      <c r="AB76">
        <v>20</v>
      </c>
      <c r="AC76">
        <v>25</v>
      </c>
      <c r="AD76">
        <v>0</v>
      </c>
      <c r="AE76">
        <v>132.97999999999999</v>
      </c>
      <c r="AF76">
        <v>0.53</v>
      </c>
      <c r="AG76">
        <v>0.48</v>
      </c>
      <c r="AH76">
        <v>6.75</v>
      </c>
      <c r="AI76">
        <v>6.75</v>
      </c>
      <c r="AJ76">
        <v>5.79</v>
      </c>
      <c r="AK76">
        <v>18.329999999999998</v>
      </c>
      <c r="AL76">
        <v>0</v>
      </c>
      <c r="AM76">
        <v>0</v>
      </c>
      <c r="AN76">
        <v>100</v>
      </c>
      <c r="AO76">
        <v>11.58</v>
      </c>
      <c r="AP76">
        <v>0</v>
      </c>
      <c r="AQ76">
        <v>1.66</v>
      </c>
      <c r="AR76">
        <v>4.82</v>
      </c>
      <c r="AS76">
        <v>0</v>
      </c>
      <c r="AT76">
        <v>48.23</v>
      </c>
      <c r="AU76">
        <v>100</v>
      </c>
      <c r="AV76">
        <v>0</v>
      </c>
      <c r="AW76">
        <v>8.1999999999999993</v>
      </c>
      <c r="AX76">
        <v>0</v>
      </c>
      <c r="AY76">
        <v>0</v>
      </c>
      <c r="AZ76">
        <v>0</v>
      </c>
    </row>
    <row r="77" spans="7:52">
      <c r="G77" t="s">
        <v>119</v>
      </c>
      <c r="H77" s="73">
        <v>0.53</v>
      </c>
      <c r="I77" s="46">
        <v>0</v>
      </c>
      <c r="J77" s="46">
        <v>1.66</v>
      </c>
      <c r="K77" s="46">
        <v>110.45</v>
      </c>
      <c r="L77" s="46">
        <v>7.72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25</v>
      </c>
      <c r="Y77">
        <v>0</v>
      </c>
      <c r="Z77">
        <v>7.72</v>
      </c>
      <c r="AA77">
        <v>55</v>
      </c>
      <c r="AB77">
        <v>20</v>
      </c>
      <c r="AC77">
        <v>25</v>
      </c>
      <c r="AD77">
        <v>0</v>
      </c>
      <c r="AE77">
        <v>132.97999999999999</v>
      </c>
      <c r="AF77">
        <v>0.53</v>
      </c>
      <c r="AG77">
        <v>0</v>
      </c>
      <c r="AH77">
        <v>6.75</v>
      </c>
      <c r="AI77">
        <v>6.75</v>
      </c>
      <c r="AJ77">
        <v>5.79</v>
      </c>
      <c r="AK77">
        <v>18.329999999999998</v>
      </c>
      <c r="AL77">
        <v>0</v>
      </c>
      <c r="AM77">
        <v>0</v>
      </c>
      <c r="AN77">
        <v>100</v>
      </c>
      <c r="AO77">
        <v>11.58</v>
      </c>
      <c r="AP77">
        <v>0</v>
      </c>
      <c r="AQ77">
        <v>1.66</v>
      </c>
      <c r="AR77">
        <v>4.82</v>
      </c>
      <c r="AS77">
        <v>0</v>
      </c>
      <c r="AT77">
        <v>48.23</v>
      </c>
      <c r="AU77">
        <v>100</v>
      </c>
      <c r="AV77">
        <v>0</v>
      </c>
      <c r="AW77">
        <v>8.1999999999999993</v>
      </c>
      <c r="AX77">
        <v>0</v>
      </c>
      <c r="AY77">
        <v>0</v>
      </c>
      <c r="AZ77">
        <v>0</v>
      </c>
    </row>
    <row r="78" spans="7:52">
      <c r="G78" t="s">
        <v>120</v>
      </c>
      <c r="H78" s="73">
        <v>0.53</v>
      </c>
      <c r="I78" s="46">
        <v>0</v>
      </c>
      <c r="J78" s="46">
        <v>1.66</v>
      </c>
      <c r="K78" s="46">
        <v>110.45</v>
      </c>
      <c r="L78" s="46">
        <v>7.72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25</v>
      </c>
      <c r="Y78">
        <v>0</v>
      </c>
      <c r="Z78">
        <v>7.72</v>
      </c>
      <c r="AA78">
        <v>55</v>
      </c>
      <c r="AB78">
        <v>20</v>
      </c>
      <c r="AC78">
        <v>25</v>
      </c>
      <c r="AD78">
        <v>0</v>
      </c>
      <c r="AE78">
        <v>132.97999999999999</v>
      </c>
      <c r="AF78">
        <v>0.53</v>
      </c>
      <c r="AG78">
        <v>0</v>
      </c>
      <c r="AH78">
        <v>6.75</v>
      </c>
      <c r="AI78">
        <v>6.75</v>
      </c>
      <c r="AJ78">
        <v>5.79</v>
      </c>
      <c r="AK78">
        <v>18.329999999999998</v>
      </c>
      <c r="AL78">
        <v>0</v>
      </c>
      <c r="AM78">
        <v>0</v>
      </c>
      <c r="AN78">
        <v>100</v>
      </c>
      <c r="AO78">
        <v>11.58</v>
      </c>
      <c r="AP78">
        <v>0</v>
      </c>
      <c r="AQ78">
        <v>1.66</v>
      </c>
      <c r="AR78">
        <v>4.82</v>
      </c>
      <c r="AS78">
        <v>0</v>
      </c>
      <c r="AT78">
        <v>48.23</v>
      </c>
      <c r="AU78">
        <v>100</v>
      </c>
      <c r="AV78">
        <v>0</v>
      </c>
      <c r="AW78">
        <v>8.1999999999999993</v>
      </c>
      <c r="AX78">
        <v>0</v>
      </c>
      <c r="AY78">
        <v>0</v>
      </c>
      <c r="AZ78">
        <v>0</v>
      </c>
    </row>
    <row r="79" spans="7:52">
      <c r="G79" t="s">
        <v>121</v>
      </c>
      <c r="H79" s="73">
        <v>0.63</v>
      </c>
      <c r="I79" s="46">
        <v>0</v>
      </c>
      <c r="J79" s="46">
        <v>1.56</v>
      </c>
      <c r="K79" s="46">
        <v>110.45</v>
      </c>
      <c r="L79" s="46">
        <v>7.72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25</v>
      </c>
      <c r="Y79">
        <v>0</v>
      </c>
      <c r="Z79">
        <v>7.72</v>
      </c>
      <c r="AA79">
        <v>55</v>
      </c>
      <c r="AB79">
        <v>20</v>
      </c>
      <c r="AC79">
        <v>25</v>
      </c>
      <c r="AD79">
        <v>0</v>
      </c>
      <c r="AE79">
        <v>132.97999999999999</v>
      </c>
      <c r="AF79">
        <v>0.63</v>
      </c>
      <c r="AG79">
        <v>0</v>
      </c>
      <c r="AH79">
        <v>6.75</v>
      </c>
      <c r="AI79">
        <v>6.75</v>
      </c>
      <c r="AJ79">
        <v>5.79</v>
      </c>
      <c r="AK79">
        <v>18.329999999999998</v>
      </c>
      <c r="AL79">
        <v>0</v>
      </c>
      <c r="AM79">
        <v>0</v>
      </c>
      <c r="AN79">
        <v>100</v>
      </c>
      <c r="AO79">
        <v>11.58</v>
      </c>
      <c r="AP79">
        <v>0</v>
      </c>
      <c r="AQ79">
        <v>1.56</v>
      </c>
      <c r="AR79">
        <v>4.82</v>
      </c>
      <c r="AS79">
        <v>0</v>
      </c>
      <c r="AT79">
        <v>48.23</v>
      </c>
      <c r="AU79">
        <v>100</v>
      </c>
      <c r="AV79">
        <v>0</v>
      </c>
      <c r="AW79">
        <v>8.1999999999999993</v>
      </c>
      <c r="AX79">
        <v>0</v>
      </c>
      <c r="AY79">
        <v>0</v>
      </c>
      <c r="AZ79">
        <v>0</v>
      </c>
    </row>
    <row r="80" spans="7:52">
      <c r="G80" t="s">
        <v>122</v>
      </c>
      <c r="H80" s="73">
        <v>0.63</v>
      </c>
      <c r="I80" s="46">
        <v>0</v>
      </c>
      <c r="J80" s="46">
        <v>1.56</v>
      </c>
      <c r="K80" s="46">
        <v>110.45</v>
      </c>
      <c r="L80" s="46">
        <v>7.72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25</v>
      </c>
      <c r="Y80">
        <v>0</v>
      </c>
      <c r="Z80">
        <v>7.72</v>
      </c>
      <c r="AA80">
        <v>55</v>
      </c>
      <c r="AB80">
        <v>20</v>
      </c>
      <c r="AC80">
        <v>25</v>
      </c>
      <c r="AD80">
        <v>0</v>
      </c>
      <c r="AE80">
        <v>132.97999999999999</v>
      </c>
      <c r="AF80">
        <v>0.63</v>
      </c>
      <c r="AG80">
        <v>0</v>
      </c>
      <c r="AH80">
        <v>6.75</v>
      </c>
      <c r="AI80">
        <v>6.75</v>
      </c>
      <c r="AJ80">
        <v>5.79</v>
      </c>
      <c r="AK80">
        <v>18.329999999999998</v>
      </c>
      <c r="AL80">
        <v>0</v>
      </c>
      <c r="AM80">
        <v>0</v>
      </c>
      <c r="AN80">
        <v>100</v>
      </c>
      <c r="AO80">
        <v>11.58</v>
      </c>
      <c r="AP80">
        <v>0</v>
      </c>
      <c r="AQ80">
        <v>1.56</v>
      </c>
      <c r="AR80">
        <v>4.82</v>
      </c>
      <c r="AS80">
        <v>0</v>
      </c>
      <c r="AT80">
        <v>48.23</v>
      </c>
      <c r="AU80">
        <v>100</v>
      </c>
      <c r="AV80">
        <v>0</v>
      </c>
      <c r="AW80">
        <v>8.1999999999999993</v>
      </c>
      <c r="AX80">
        <v>0</v>
      </c>
      <c r="AY80">
        <v>0</v>
      </c>
      <c r="AZ80">
        <v>0</v>
      </c>
    </row>
    <row r="81" spans="7:52">
      <c r="G81" t="s">
        <v>123</v>
      </c>
      <c r="H81" s="73">
        <v>0.63</v>
      </c>
      <c r="I81" s="46">
        <v>0</v>
      </c>
      <c r="J81" s="46">
        <v>1.56</v>
      </c>
      <c r="K81" s="46">
        <v>110.45</v>
      </c>
      <c r="L81" s="46">
        <v>7.72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25</v>
      </c>
      <c r="Y81">
        <v>0</v>
      </c>
      <c r="Z81">
        <v>7.72</v>
      </c>
      <c r="AA81">
        <v>55</v>
      </c>
      <c r="AB81">
        <v>20</v>
      </c>
      <c r="AC81">
        <v>25</v>
      </c>
      <c r="AD81">
        <v>0</v>
      </c>
      <c r="AE81">
        <v>132.97999999999999</v>
      </c>
      <c r="AF81">
        <v>0.63</v>
      </c>
      <c r="AG81">
        <v>0</v>
      </c>
      <c r="AH81">
        <v>6.75</v>
      </c>
      <c r="AI81">
        <v>6.75</v>
      </c>
      <c r="AJ81">
        <v>5.79</v>
      </c>
      <c r="AK81">
        <v>18.329999999999998</v>
      </c>
      <c r="AL81">
        <v>0</v>
      </c>
      <c r="AM81">
        <v>0</v>
      </c>
      <c r="AN81">
        <v>100</v>
      </c>
      <c r="AO81">
        <v>11.58</v>
      </c>
      <c r="AP81">
        <v>0</v>
      </c>
      <c r="AQ81">
        <v>1.56</v>
      </c>
      <c r="AR81">
        <v>4.82</v>
      </c>
      <c r="AS81">
        <v>0</v>
      </c>
      <c r="AT81">
        <v>48.23</v>
      </c>
      <c r="AU81">
        <v>100</v>
      </c>
      <c r="AV81">
        <v>0</v>
      </c>
      <c r="AW81">
        <v>8.1999999999999993</v>
      </c>
      <c r="AX81">
        <v>0</v>
      </c>
      <c r="AY81">
        <v>0</v>
      </c>
      <c r="AZ81">
        <v>0</v>
      </c>
    </row>
    <row r="82" spans="7:52">
      <c r="G82" t="s">
        <v>124</v>
      </c>
      <c r="H82" s="73">
        <v>0.63</v>
      </c>
      <c r="I82" s="46">
        <v>0</v>
      </c>
      <c r="J82" s="46">
        <v>1.56</v>
      </c>
      <c r="K82" s="46">
        <v>110.45</v>
      </c>
      <c r="L82" s="46">
        <v>7.72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25</v>
      </c>
      <c r="Y82">
        <v>0</v>
      </c>
      <c r="Z82">
        <v>7.72</v>
      </c>
      <c r="AA82">
        <v>55</v>
      </c>
      <c r="AB82">
        <v>20</v>
      </c>
      <c r="AC82">
        <v>25</v>
      </c>
      <c r="AD82">
        <v>0</v>
      </c>
      <c r="AE82">
        <v>132.97999999999999</v>
      </c>
      <c r="AF82">
        <v>0.63</v>
      </c>
      <c r="AG82">
        <v>0</v>
      </c>
      <c r="AH82">
        <v>6.75</v>
      </c>
      <c r="AI82">
        <v>6.75</v>
      </c>
      <c r="AJ82">
        <v>5.79</v>
      </c>
      <c r="AK82">
        <v>18.329999999999998</v>
      </c>
      <c r="AL82">
        <v>0</v>
      </c>
      <c r="AM82">
        <v>0</v>
      </c>
      <c r="AN82">
        <v>100</v>
      </c>
      <c r="AO82">
        <v>11.58</v>
      </c>
      <c r="AP82">
        <v>0</v>
      </c>
      <c r="AQ82">
        <v>1.56</v>
      </c>
      <c r="AR82">
        <v>4.82</v>
      </c>
      <c r="AS82">
        <v>0</v>
      </c>
      <c r="AT82">
        <v>48.23</v>
      </c>
      <c r="AU82">
        <v>100</v>
      </c>
      <c r="AV82">
        <v>0</v>
      </c>
      <c r="AW82">
        <v>8.1999999999999993</v>
      </c>
      <c r="AX82">
        <v>0</v>
      </c>
      <c r="AY82">
        <v>0</v>
      </c>
      <c r="AZ82">
        <v>0</v>
      </c>
    </row>
    <row r="83" spans="7:52">
      <c r="G83" t="s">
        <v>125</v>
      </c>
      <c r="H83" s="73">
        <v>0.63</v>
      </c>
      <c r="I83" s="46">
        <v>0</v>
      </c>
      <c r="J83" s="46">
        <v>1.66</v>
      </c>
      <c r="K83" s="46">
        <v>110.45</v>
      </c>
      <c r="L83" s="46">
        <v>7.72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25</v>
      </c>
      <c r="Y83">
        <v>0</v>
      </c>
      <c r="Z83">
        <v>7.72</v>
      </c>
      <c r="AA83">
        <v>55</v>
      </c>
      <c r="AB83">
        <v>20</v>
      </c>
      <c r="AC83">
        <v>25</v>
      </c>
      <c r="AD83">
        <v>0</v>
      </c>
      <c r="AE83">
        <v>132.97999999999999</v>
      </c>
      <c r="AF83">
        <v>0.63</v>
      </c>
      <c r="AG83">
        <v>0</v>
      </c>
      <c r="AH83">
        <v>6.75</v>
      </c>
      <c r="AI83">
        <v>6.75</v>
      </c>
      <c r="AJ83">
        <v>5.79</v>
      </c>
      <c r="AK83">
        <v>18.329999999999998</v>
      </c>
      <c r="AL83">
        <v>0</v>
      </c>
      <c r="AM83">
        <v>0</v>
      </c>
      <c r="AN83">
        <v>100</v>
      </c>
      <c r="AO83">
        <v>11.58</v>
      </c>
      <c r="AP83">
        <v>0</v>
      </c>
      <c r="AQ83">
        <v>1.66</v>
      </c>
      <c r="AR83">
        <v>4.82</v>
      </c>
      <c r="AS83">
        <v>0</v>
      </c>
      <c r="AT83">
        <v>48.23</v>
      </c>
      <c r="AU83">
        <v>0</v>
      </c>
      <c r="AV83">
        <v>0</v>
      </c>
      <c r="AW83">
        <v>8.1999999999999993</v>
      </c>
      <c r="AX83">
        <v>0</v>
      </c>
      <c r="AY83">
        <v>0</v>
      </c>
      <c r="AZ83">
        <v>0</v>
      </c>
    </row>
    <row r="84" spans="7:52">
      <c r="G84" t="s">
        <v>126</v>
      </c>
      <c r="H84" s="73">
        <v>0.63</v>
      </c>
      <c r="I84" s="46">
        <v>0</v>
      </c>
      <c r="J84" s="46">
        <v>1.66</v>
      </c>
      <c r="K84" s="46">
        <v>110.45</v>
      </c>
      <c r="L84" s="46">
        <v>7.72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25</v>
      </c>
      <c r="Y84">
        <v>0</v>
      </c>
      <c r="Z84">
        <v>7.72</v>
      </c>
      <c r="AA84">
        <v>55</v>
      </c>
      <c r="AB84">
        <v>20</v>
      </c>
      <c r="AC84">
        <v>25</v>
      </c>
      <c r="AD84">
        <v>0</v>
      </c>
      <c r="AE84">
        <v>132.97999999999999</v>
      </c>
      <c r="AF84">
        <v>0.63</v>
      </c>
      <c r="AG84">
        <v>0</v>
      </c>
      <c r="AH84">
        <v>6.75</v>
      </c>
      <c r="AI84">
        <v>6.75</v>
      </c>
      <c r="AJ84">
        <v>5.79</v>
      </c>
      <c r="AK84">
        <v>18.329999999999998</v>
      </c>
      <c r="AL84">
        <v>0</v>
      </c>
      <c r="AM84">
        <v>0</v>
      </c>
      <c r="AN84">
        <v>100</v>
      </c>
      <c r="AO84">
        <v>11.58</v>
      </c>
      <c r="AP84">
        <v>0</v>
      </c>
      <c r="AQ84">
        <v>1.66</v>
      </c>
      <c r="AR84">
        <v>4.82</v>
      </c>
      <c r="AS84">
        <v>0</v>
      </c>
      <c r="AT84">
        <v>48.23</v>
      </c>
      <c r="AU84">
        <v>0</v>
      </c>
      <c r="AV84">
        <v>0</v>
      </c>
      <c r="AW84">
        <v>8.1999999999999993</v>
      </c>
      <c r="AX84">
        <v>0</v>
      </c>
      <c r="AY84">
        <v>0</v>
      </c>
      <c r="AZ84">
        <v>0</v>
      </c>
    </row>
    <row r="85" spans="7:52">
      <c r="G85" t="s">
        <v>127</v>
      </c>
      <c r="H85" s="73">
        <v>0.63</v>
      </c>
      <c r="I85" s="46">
        <v>0</v>
      </c>
      <c r="J85" s="46">
        <v>1.66</v>
      </c>
      <c r="K85" s="46">
        <v>110.45</v>
      </c>
      <c r="L85" s="46">
        <v>7.72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25</v>
      </c>
      <c r="Y85">
        <v>0</v>
      </c>
      <c r="Z85">
        <v>7.72</v>
      </c>
      <c r="AA85">
        <v>55</v>
      </c>
      <c r="AB85">
        <v>20</v>
      </c>
      <c r="AC85">
        <v>25</v>
      </c>
      <c r="AD85">
        <v>0</v>
      </c>
      <c r="AE85">
        <v>132.97999999999999</v>
      </c>
      <c r="AF85">
        <v>0.63</v>
      </c>
      <c r="AG85">
        <v>0</v>
      </c>
      <c r="AH85">
        <v>6.75</v>
      </c>
      <c r="AI85">
        <v>6.75</v>
      </c>
      <c r="AJ85">
        <v>5.79</v>
      </c>
      <c r="AK85">
        <v>18.329999999999998</v>
      </c>
      <c r="AL85">
        <v>0</v>
      </c>
      <c r="AM85">
        <v>0</v>
      </c>
      <c r="AN85">
        <v>100</v>
      </c>
      <c r="AO85">
        <v>11.58</v>
      </c>
      <c r="AP85">
        <v>0</v>
      </c>
      <c r="AQ85">
        <v>1.66</v>
      </c>
      <c r="AR85">
        <v>4.82</v>
      </c>
      <c r="AS85">
        <v>0</v>
      </c>
      <c r="AT85">
        <v>48.23</v>
      </c>
      <c r="AU85">
        <v>0</v>
      </c>
      <c r="AV85">
        <v>0</v>
      </c>
      <c r="AW85">
        <v>8.1999999999999993</v>
      </c>
      <c r="AX85">
        <v>0</v>
      </c>
      <c r="AY85">
        <v>0</v>
      </c>
      <c r="AZ85">
        <v>0</v>
      </c>
    </row>
    <row r="86" spans="7:52">
      <c r="G86" t="s">
        <v>128</v>
      </c>
      <c r="H86" s="73">
        <v>0.63</v>
      </c>
      <c r="I86" s="46">
        <v>0</v>
      </c>
      <c r="J86" s="46">
        <v>1.66</v>
      </c>
      <c r="K86" s="46">
        <v>110.45</v>
      </c>
      <c r="L86" s="46">
        <v>7.72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25</v>
      </c>
      <c r="Y86">
        <v>0</v>
      </c>
      <c r="Z86">
        <v>7.72</v>
      </c>
      <c r="AA86">
        <v>55</v>
      </c>
      <c r="AB86">
        <v>20</v>
      </c>
      <c r="AC86">
        <v>25</v>
      </c>
      <c r="AD86">
        <v>0</v>
      </c>
      <c r="AE86">
        <v>132.97999999999999</v>
      </c>
      <c r="AF86">
        <v>0.63</v>
      </c>
      <c r="AG86">
        <v>0</v>
      </c>
      <c r="AH86">
        <v>6.75</v>
      </c>
      <c r="AI86">
        <v>6.75</v>
      </c>
      <c r="AJ86">
        <v>5.79</v>
      </c>
      <c r="AK86">
        <v>18.329999999999998</v>
      </c>
      <c r="AL86">
        <v>0</v>
      </c>
      <c r="AM86">
        <v>0</v>
      </c>
      <c r="AN86">
        <v>100</v>
      </c>
      <c r="AO86">
        <v>11.58</v>
      </c>
      <c r="AP86">
        <v>0</v>
      </c>
      <c r="AQ86">
        <v>1.66</v>
      </c>
      <c r="AR86">
        <v>4.82</v>
      </c>
      <c r="AS86">
        <v>0</v>
      </c>
      <c r="AT86">
        <v>48.23</v>
      </c>
      <c r="AU86">
        <v>0</v>
      </c>
      <c r="AV86">
        <v>0</v>
      </c>
      <c r="AW86">
        <v>8.1999999999999993</v>
      </c>
      <c r="AX86">
        <v>0</v>
      </c>
      <c r="AY86">
        <v>0</v>
      </c>
      <c r="AZ86">
        <v>0</v>
      </c>
    </row>
    <row r="87" spans="7:52">
      <c r="G87" t="s">
        <v>129</v>
      </c>
      <c r="H87" s="73">
        <v>0.57999999999999996</v>
      </c>
      <c r="I87" s="46">
        <v>0</v>
      </c>
      <c r="J87" s="46">
        <v>1.66</v>
      </c>
      <c r="K87" s="46">
        <v>110.45</v>
      </c>
      <c r="L87" s="46">
        <v>7.72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25</v>
      </c>
      <c r="Y87">
        <v>0</v>
      </c>
      <c r="Z87">
        <v>7.72</v>
      </c>
      <c r="AA87">
        <v>55</v>
      </c>
      <c r="AB87">
        <v>20</v>
      </c>
      <c r="AC87">
        <v>25</v>
      </c>
      <c r="AD87">
        <v>0</v>
      </c>
      <c r="AE87">
        <v>132.97999999999999</v>
      </c>
      <c r="AF87">
        <v>0.57999999999999996</v>
      </c>
      <c r="AG87">
        <v>0</v>
      </c>
      <c r="AH87">
        <v>6.75</v>
      </c>
      <c r="AI87">
        <v>6.75</v>
      </c>
      <c r="AJ87">
        <v>5.79</v>
      </c>
      <c r="AK87">
        <v>18.329999999999998</v>
      </c>
      <c r="AL87">
        <v>0</v>
      </c>
      <c r="AM87">
        <v>0</v>
      </c>
      <c r="AN87">
        <v>100</v>
      </c>
      <c r="AO87">
        <v>11.58</v>
      </c>
      <c r="AP87">
        <v>0</v>
      </c>
      <c r="AQ87">
        <v>1.66</v>
      </c>
      <c r="AR87">
        <v>4.82</v>
      </c>
      <c r="AS87">
        <v>0</v>
      </c>
      <c r="AT87">
        <v>48.23</v>
      </c>
      <c r="AU87">
        <v>0</v>
      </c>
      <c r="AV87">
        <v>0</v>
      </c>
      <c r="AW87">
        <v>8.1999999999999993</v>
      </c>
      <c r="AX87">
        <v>0</v>
      </c>
      <c r="AY87">
        <v>0</v>
      </c>
      <c r="AZ87">
        <v>0</v>
      </c>
    </row>
    <row r="88" spans="7:52">
      <c r="G88" t="s">
        <v>130</v>
      </c>
      <c r="H88" s="73">
        <v>0.57999999999999996</v>
      </c>
      <c r="I88" s="46">
        <v>0</v>
      </c>
      <c r="J88" s="46">
        <v>1.66</v>
      </c>
      <c r="K88" s="46">
        <v>110.45</v>
      </c>
      <c r="L88" s="46">
        <v>7.72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25</v>
      </c>
      <c r="Y88">
        <v>0</v>
      </c>
      <c r="Z88">
        <v>7.72</v>
      </c>
      <c r="AA88">
        <v>55</v>
      </c>
      <c r="AB88">
        <v>20</v>
      </c>
      <c r="AC88">
        <v>25</v>
      </c>
      <c r="AD88">
        <v>0</v>
      </c>
      <c r="AE88">
        <v>132.97999999999999</v>
      </c>
      <c r="AF88">
        <v>0.57999999999999996</v>
      </c>
      <c r="AG88">
        <v>0</v>
      </c>
      <c r="AH88">
        <v>6.75</v>
      </c>
      <c r="AI88">
        <v>6.75</v>
      </c>
      <c r="AJ88">
        <v>5.79</v>
      </c>
      <c r="AK88">
        <v>18.329999999999998</v>
      </c>
      <c r="AL88">
        <v>0</v>
      </c>
      <c r="AM88">
        <v>0</v>
      </c>
      <c r="AN88">
        <v>100</v>
      </c>
      <c r="AO88">
        <v>11.58</v>
      </c>
      <c r="AP88">
        <v>0</v>
      </c>
      <c r="AQ88">
        <v>1.66</v>
      </c>
      <c r="AR88">
        <v>4.82</v>
      </c>
      <c r="AS88">
        <v>0</v>
      </c>
      <c r="AT88">
        <v>48.23</v>
      </c>
      <c r="AU88">
        <v>0</v>
      </c>
      <c r="AV88">
        <v>0</v>
      </c>
      <c r="AW88">
        <v>8.1999999999999993</v>
      </c>
      <c r="AX88">
        <v>0</v>
      </c>
      <c r="AY88">
        <v>0</v>
      </c>
      <c r="AZ88">
        <v>0</v>
      </c>
    </row>
    <row r="89" spans="7:52">
      <c r="G89" t="s">
        <v>131</v>
      </c>
      <c r="H89" s="73">
        <v>0.57999999999999996</v>
      </c>
      <c r="I89" s="46">
        <v>0</v>
      </c>
      <c r="J89" s="46">
        <v>1.66</v>
      </c>
      <c r="K89" s="46">
        <v>110.45</v>
      </c>
      <c r="L89" s="46">
        <v>7.72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25</v>
      </c>
      <c r="Y89">
        <v>0</v>
      </c>
      <c r="Z89">
        <v>7.72</v>
      </c>
      <c r="AA89">
        <v>55</v>
      </c>
      <c r="AB89">
        <v>20</v>
      </c>
      <c r="AC89">
        <v>25</v>
      </c>
      <c r="AD89">
        <v>0</v>
      </c>
      <c r="AE89">
        <v>132.97999999999999</v>
      </c>
      <c r="AF89">
        <v>0.57999999999999996</v>
      </c>
      <c r="AG89">
        <v>0</v>
      </c>
      <c r="AH89">
        <v>6.75</v>
      </c>
      <c r="AI89">
        <v>6.75</v>
      </c>
      <c r="AJ89">
        <v>5.79</v>
      </c>
      <c r="AK89">
        <v>18.329999999999998</v>
      </c>
      <c r="AL89">
        <v>0</v>
      </c>
      <c r="AM89">
        <v>0</v>
      </c>
      <c r="AN89">
        <v>100</v>
      </c>
      <c r="AO89">
        <v>11.58</v>
      </c>
      <c r="AP89">
        <v>0</v>
      </c>
      <c r="AQ89">
        <v>1.66</v>
      </c>
      <c r="AR89">
        <v>4.82</v>
      </c>
      <c r="AS89">
        <v>0</v>
      </c>
      <c r="AT89">
        <v>48.23</v>
      </c>
      <c r="AU89">
        <v>0</v>
      </c>
      <c r="AV89">
        <v>0</v>
      </c>
      <c r="AW89">
        <v>8.1999999999999993</v>
      </c>
      <c r="AX89">
        <v>0</v>
      </c>
      <c r="AY89">
        <v>0</v>
      </c>
      <c r="AZ89">
        <v>0</v>
      </c>
    </row>
    <row r="90" spans="7:52">
      <c r="G90" t="s">
        <v>132</v>
      </c>
      <c r="H90" s="73">
        <v>0.57999999999999996</v>
      </c>
      <c r="I90" s="46">
        <v>0</v>
      </c>
      <c r="J90" s="46">
        <v>1.66</v>
      </c>
      <c r="K90" s="46">
        <v>110.45</v>
      </c>
      <c r="L90" s="46">
        <v>7.72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25</v>
      </c>
      <c r="Y90">
        <v>0</v>
      </c>
      <c r="Z90">
        <v>7.72</v>
      </c>
      <c r="AA90">
        <v>55</v>
      </c>
      <c r="AB90">
        <v>20</v>
      </c>
      <c r="AC90">
        <v>25</v>
      </c>
      <c r="AD90">
        <v>0</v>
      </c>
      <c r="AE90">
        <v>132.97999999999999</v>
      </c>
      <c r="AF90">
        <v>0.57999999999999996</v>
      </c>
      <c r="AG90">
        <v>0</v>
      </c>
      <c r="AH90">
        <v>6.75</v>
      </c>
      <c r="AI90">
        <v>6.75</v>
      </c>
      <c r="AJ90">
        <v>5.79</v>
      </c>
      <c r="AK90">
        <v>18.329999999999998</v>
      </c>
      <c r="AL90">
        <v>0</v>
      </c>
      <c r="AM90">
        <v>0</v>
      </c>
      <c r="AN90">
        <v>100</v>
      </c>
      <c r="AO90">
        <v>11.58</v>
      </c>
      <c r="AP90">
        <v>0</v>
      </c>
      <c r="AQ90">
        <v>1.66</v>
      </c>
      <c r="AR90">
        <v>4.82</v>
      </c>
      <c r="AS90">
        <v>0</v>
      </c>
      <c r="AT90">
        <v>48.23</v>
      </c>
      <c r="AU90">
        <v>0</v>
      </c>
      <c r="AV90">
        <v>0</v>
      </c>
      <c r="AW90">
        <v>8.1999999999999993</v>
      </c>
      <c r="AX90">
        <v>0</v>
      </c>
      <c r="AY90">
        <v>0</v>
      </c>
      <c r="AZ90">
        <v>0</v>
      </c>
    </row>
    <row r="91" spans="7:52">
      <c r="G91" t="s">
        <v>133</v>
      </c>
      <c r="H91" s="73">
        <v>0.53</v>
      </c>
      <c r="I91" s="46">
        <v>0</v>
      </c>
      <c r="J91" s="46">
        <v>1.66</v>
      </c>
      <c r="K91" s="46">
        <v>110.45</v>
      </c>
      <c r="L91" s="46">
        <v>7.72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25</v>
      </c>
      <c r="Y91">
        <v>0</v>
      </c>
      <c r="Z91">
        <v>7.72</v>
      </c>
      <c r="AA91">
        <v>55</v>
      </c>
      <c r="AB91">
        <v>20</v>
      </c>
      <c r="AC91">
        <v>0</v>
      </c>
      <c r="AD91">
        <v>0</v>
      </c>
      <c r="AE91">
        <v>0</v>
      </c>
      <c r="AF91">
        <v>0.53</v>
      </c>
      <c r="AG91">
        <v>0</v>
      </c>
      <c r="AH91">
        <v>6.75</v>
      </c>
      <c r="AI91">
        <v>6.75</v>
      </c>
      <c r="AJ91">
        <v>5.79</v>
      </c>
      <c r="AK91">
        <v>18.329999999999998</v>
      </c>
      <c r="AL91">
        <v>0</v>
      </c>
      <c r="AM91">
        <v>39.619999999999997</v>
      </c>
      <c r="AN91">
        <v>100</v>
      </c>
      <c r="AO91">
        <v>11.58</v>
      </c>
      <c r="AP91">
        <v>0</v>
      </c>
      <c r="AQ91">
        <v>1.66</v>
      </c>
      <c r="AR91">
        <v>4.82</v>
      </c>
      <c r="AS91">
        <v>132.97999999999999</v>
      </c>
      <c r="AT91">
        <v>48.23</v>
      </c>
      <c r="AU91">
        <v>0</v>
      </c>
      <c r="AV91">
        <v>0</v>
      </c>
      <c r="AW91">
        <v>8.1999999999999993</v>
      </c>
      <c r="AX91">
        <v>16.940000000000001</v>
      </c>
      <c r="AY91">
        <v>0</v>
      </c>
      <c r="AZ91">
        <v>0</v>
      </c>
    </row>
    <row r="92" spans="7:52">
      <c r="G92" t="s">
        <v>134</v>
      </c>
      <c r="H92" s="73">
        <v>0.53</v>
      </c>
      <c r="I92" s="46">
        <v>0</v>
      </c>
      <c r="J92" s="46">
        <v>1.66</v>
      </c>
      <c r="K92" s="46">
        <v>110.45</v>
      </c>
      <c r="L92" s="46">
        <v>7.72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25</v>
      </c>
      <c r="Y92">
        <v>0</v>
      </c>
      <c r="Z92">
        <v>7.72</v>
      </c>
      <c r="AA92">
        <v>55</v>
      </c>
      <c r="AB92">
        <v>20</v>
      </c>
      <c r="AC92">
        <v>0</v>
      </c>
      <c r="AD92">
        <v>0</v>
      </c>
      <c r="AE92">
        <v>0</v>
      </c>
      <c r="AF92">
        <v>0.53</v>
      </c>
      <c r="AG92">
        <v>0</v>
      </c>
      <c r="AH92">
        <v>6.75</v>
      </c>
      <c r="AI92">
        <v>6.75</v>
      </c>
      <c r="AJ92">
        <v>5.79</v>
      </c>
      <c r="AK92">
        <v>18.329999999999998</v>
      </c>
      <c r="AL92">
        <v>0</v>
      </c>
      <c r="AM92">
        <v>39.619999999999997</v>
      </c>
      <c r="AN92">
        <v>100</v>
      </c>
      <c r="AO92">
        <v>11.58</v>
      </c>
      <c r="AP92">
        <v>0</v>
      </c>
      <c r="AQ92">
        <v>1.66</v>
      </c>
      <c r="AR92">
        <v>4.82</v>
      </c>
      <c r="AS92">
        <v>132.97999999999999</v>
      </c>
      <c r="AT92">
        <v>48.23</v>
      </c>
      <c r="AU92">
        <v>0</v>
      </c>
      <c r="AV92">
        <v>0</v>
      </c>
      <c r="AW92">
        <v>8.1999999999999993</v>
      </c>
      <c r="AX92">
        <v>16.940000000000001</v>
      </c>
      <c r="AY92">
        <v>0</v>
      </c>
      <c r="AZ92">
        <v>0</v>
      </c>
    </row>
    <row r="93" spans="7:52">
      <c r="G93" t="s">
        <v>135</v>
      </c>
      <c r="H93" s="73">
        <v>0.53</v>
      </c>
      <c r="I93" s="46">
        <v>0</v>
      </c>
      <c r="J93" s="46">
        <v>1.66</v>
      </c>
      <c r="K93" s="46">
        <v>110.45</v>
      </c>
      <c r="L93" s="46">
        <v>7.72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25</v>
      </c>
      <c r="Y93">
        <v>0</v>
      </c>
      <c r="Z93">
        <v>7.72</v>
      </c>
      <c r="AA93">
        <v>55</v>
      </c>
      <c r="AB93">
        <v>20</v>
      </c>
      <c r="AC93">
        <v>0</v>
      </c>
      <c r="AD93">
        <v>0</v>
      </c>
      <c r="AE93">
        <v>0</v>
      </c>
      <c r="AF93">
        <v>0.53</v>
      </c>
      <c r="AG93">
        <v>0</v>
      </c>
      <c r="AH93">
        <v>6.75</v>
      </c>
      <c r="AI93">
        <v>6.75</v>
      </c>
      <c r="AJ93">
        <v>5.79</v>
      </c>
      <c r="AK93">
        <v>18.329999999999998</v>
      </c>
      <c r="AL93">
        <v>0</v>
      </c>
      <c r="AM93">
        <v>39.619999999999997</v>
      </c>
      <c r="AN93">
        <v>100</v>
      </c>
      <c r="AO93">
        <v>11.58</v>
      </c>
      <c r="AP93">
        <v>0</v>
      </c>
      <c r="AQ93">
        <v>1.66</v>
      </c>
      <c r="AR93">
        <v>4.82</v>
      </c>
      <c r="AS93">
        <v>132.97999999999999</v>
      </c>
      <c r="AT93">
        <v>48.23</v>
      </c>
      <c r="AU93">
        <v>0</v>
      </c>
      <c r="AV93">
        <v>0</v>
      </c>
      <c r="AW93">
        <v>8.1999999999999993</v>
      </c>
      <c r="AX93">
        <v>16.940000000000001</v>
      </c>
      <c r="AY93">
        <v>0</v>
      </c>
      <c r="AZ93">
        <v>0</v>
      </c>
    </row>
    <row r="94" spans="7:52">
      <c r="G94" t="s">
        <v>136</v>
      </c>
      <c r="H94" s="73">
        <v>0.53</v>
      </c>
      <c r="I94" s="46">
        <v>0</v>
      </c>
      <c r="J94" s="46">
        <v>1.66</v>
      </c>
      <c r="K94" s="46">
        <v>110.45</v>
      </c>
      <c r="L94" s="46">
        <v>7.72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25</v>
      </c>
      <c r="Y94">
        <v>0</v>
      </c>
      <c r="Z94">
        <v>7.72</v>
      </c>
      <c r="AA94">
        <v>55</v>
      </c>
      <c r="AB94">
        <v>20</v>
      </c>
      <c r="AC94">
        <v>0</v>
      </c>
      <c r="AD94">
        <v>0</v>
      </c>
      <c r="AE94">
        <v>0</v>
      </c>
      <c r="AF94">
        <v>0.53</v>
      </c>
      <c r="AG94">
        <v>0</v>
      </c>
      <c r="AH94">
        <v>6.75</v>
      </c>
      <c r="AI94">
        <v>6.75</v>
      </c>
      <c r="AJ94">
        <v>5.79</v>
      </c>
      <c r="AK94">
        <v>18.329999999999998</v>
      </c>
      <c r="AL94">
        <v>0</v>
      </c>
      <c r="AM94">
        <v>39.619999999999997</v>
      </c>
      <c r="AN94">
        <v>100</v>
      </c>
      <c r="AO94">
        <v>11.58</v>
      </c>
      <c r="AP94">
        <v>0</v>
      </c>
      <c r="AQ94">
        <v>1.66</v>
      </c>
      <c r="AR94">
        <v>4.82</v>
      </c>
      <c r="AS94">
        <v>132.97999999999999</v>
      </c>
      <c r="AT94">
        <v>48.23</v>
      </c>
      <c r="AU94">
        <v>0</v>
      </c>
      <c r="AV94">
        <v>0</v>
      </c>
      <c r="AW94">
        <v>8.1999999999999993</v>
      </c>
      <c r="AX94">
        <v>16.940000000000001</v>
      </c>
      <c r="AY94">
        <v>0</v>
      </c>
      <c r="AZ94">
        <v>0</v>
      </c>
    </row>
    <row r="95" spans="7:52">
      <c r="G95" t="s">
        <v>137</v>
      </c>
      <c r="H95" s="73">
        <v>0.48</v>
      </c>
      <c r="I95" s="46">
        <v>0</v>
      </c>
      <c r="J95" s="46">
        <v>1.66</v>
      </c>
      <c r="K95" s="46">
        <v>110.45</v>
      </c>
      <c r="L95" s="46">
        <v>7.72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25</v>
      </c>
      <c r="Y95">
        <v>0</v>
      </c>
      <c r="Z95">
        <v>7.72</v>
      </c>
      <c r="AA95">
        <v>0</v>
      </c>
      <c r="AB95">
        <v>20</v>
      </c>
      <c r="AC95">
        <v>0</v>
      </c>
      <c r="AD95">
        <v>0</v>
      </c>
      <c r="AE95">
        <v>0</v>
      </c>
      <c r="AF95">
        <v>0.48</v>
      </c>
      <c r="AG95">
        <v>0</v>
      </c>
      <c r="AH95">
        <v>6.75</v>
      </c>
      <c r="AI95">
        <v>6.75</v>
      </c>
      <c r="AJ95">
        <v>5.79</v>
      </c>
      <c r="AK95">
        <v>18.329999999999998</v>
      </c>
      <c r="AL95">
        <v>0</v>
      </c>
      <c r="AM95">
        <v>39.619999999999997</v>
      </c>
      <c r="AN95">
        <v>100</v>
      </c>
      <c r="AO95">
        <v>11.58</v>
      </c>
      <c r="AP95">
        <v>0</v>
      </c>
      <c r="AQ95">
        <v>1.66</v>
      </c>
      <c r="AR95">
        <v>4.82</v>
      </c>
      <c r="AS95">
        <v>132.97999999999999</v>
      </c>
      <c r="AT95">
        <v>48.23</v>
      </c>
      <c r="AU95">
        <v>0</v>
      </c>
      <c r="AV95">
        <v>0</v>
      </c>
      <c r="AW95">
        <v>8.1999999999999993</v>
      </c>
      <c r="AX95">
        <v>16.940000000000001</v>
      </c>
      <c r="AY95">
        <v>0</v>
      </c>
      <c r="AZ95">
        <v>0</v>
      </c>
    </row>
    <row r="96" spans="7:52">
      <c r="G96" t="s">
        <v>138</v>
      </c>
      <c r="H96" s="73">
        <v>0.48</v>
      </c>
      <c r="I96" s="46">
        <v>0</v>
      </c>
      <c r="J96" s="46">
        <v>1.66</v>
      </c>
      <c r="K96" s="46">
        <v>110.45</v>
      </c>
      <c r="L96" s="46">
        <v>7.72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25</v>
      </c>
      <c r="Y96">
        <v>0</v>
      </c>
      <c r="Z96">
        <v>7.72</v>
      </c>
      <c r="AA96">
        <v>0</v>
      </c>
      <c r="AB96">
        <v>20</v>
      </c>
      <c r="AC96">
        <v>0</v>
      </c>
      <c r="AD96">
        <v>0</v>
      </c>
      <c r="AE96">
        <v>0</v>
      </c>
      <c r="AF96">
        <v>0.48</v>
      </c>
      <c r="AG96">
        <v>0</v>
      </c>
      <c r="AH96">
        <v>6.75</v>
      </c>
      <c r="AI96">
        <v>6.75</v>
      </c>
      <c r="AJ96">
        <v>5.79</v>
      </c>
      <c r="AK96">
        <v>18.329999999999998</v>
      </c>
      <c r="AL96">
        <v>0</v>
      </c>
      <c r="AM96">
        <v>39.619999999999997</v>
      </c>
      <c r="AN96">
        <v>100</v>
      </c>
      <c r="AO96">
        <v>11.58</v>
      </c>
      <c r="AP96">
        <v>0</v>
      </c>
      <c r="AQ96">
        <v>1.66</v>
      </c>
      <c r="AR96">
        <v>4.82</v>
      </c>
      <c r="AS96">
        <v>132.97999999999999</v>
      </c>
      <c r="AT96">
        <v>48.23</v>
      </c>
      <c r="AU96">
        <v>0</v>
      </c>
      <c r="AV96">
        <v>0</v>
      </c>
      <c r="AW96">
        <v>8.1999999999999993</v>
      </c>
      <c r="AX96">
        <v>16.940000000000001</v>
      </c>
      <c r="AY96">
        <v>0</v>
      </c>
      <c r="AZ96">
        <v>0</v>
      </c>
    </row>
    <row r="97" spans="1:133">
      <c r="G97" t="s">
        <v>139</v>
      </c>
      <c r="H97" s="73">
        <v>0.48</v>
      </c>
      <c r="I97" s="46">
        <v>0</v>
      </c>
      <c r="J97" s="46">
        <v>1.66</v>
      </c>
      <c r="K97" s="46">
        <v>110.45</v>
      </c>
      <c r="L97" s="46">
        <v>7.72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25</v>
      </c>
      <c r="Y97">
        <v>0</v>
      </c>
      <c r="Z97">
        <v>7.72</v>
      </c>
      <c r="AA97">
        <v>0</v>
      </c>
      <c r="AB97">
        <v>20</v>
      </c>
      <c r="AC97">
        <v>0</v>
      </c>
      <c r="AD97">
        <v>0</v>
      </c>
      <c r="AE97">
        <v>0</v>
      </c>
      <c r="AF97">
        <v>0.48</v>
      </c>
      <c r="AG97">
        <v>0</v>
      </c>
      <c r="AH97">
        <v>6.75</v>
      </c>
      <c r="AI97">
        <v>6.75</v>
      </c>
      <c r="AJ97">
        <v>5.79</v>
      </c>
      <c r="AK97">
        <v>18.329999999999998</v>
      </c>
      <c r="AL97">
        <v>0</v>
      </c>
      <c r="AM97">
        <v>39.619999999999997</v>
      </c>
      <c r="AN97">
        <v>100</v>
      </c>
      <c r="AO97">
        <v>11.58</v>
      </c>
      <c r="AP97">
        <v>0</v>
      </c>
      <c r="AQ97">
        <v>1.66</v>
      </c>
      <c r="AR97">
        <v>4.82</v>
      </c>
      <c r="AS97">
        <v>132.97999999999999</v>
      </c>
      <c r="AT97">
        <v>48.23</v>
      </c>
      <c r="AU97">
        <v>0</v>
      </c>
      <c r="AV97">
        <v>0</v>
      </c>
      <c r="AW97">
        <v>8.1999999999999993</v>
      </c>
      <c r="AX97">
        <v>16.940000000000001</v>
      </c>
      <c r="AY97">
        <v>0</v>
      </c>
      <c r="AZ97">
        <v>0</v>
      </c>
    </row>
    <row r="98" spans="1:133">
      <c r="G98" t="s">
        <v>140</v>
      </c>
      <c r="H98" s="73">
        <v>0.48</v>
      </c>
      <c r="I98" s="46">
        <v>0</v>
      </c>
      <c r="J98" s="46">
        <v>1.66</v>
      </c>
      <c r="K98" s="46">
        <v>110.45</v>
      </c>
      <c r="L98" s="46">
        <v>7.72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25</v>
      </c>
      <c r="Y98">
        <v>0</v>
      </c>
      <c r="Z98">
        <v>7.72</v>
      </c>
      <c r="AA98">
        <v>0</v>
      </c>
      <c r="AB98">
        <v>20</v>
      </c>
      <c r="AC98">
        <v>0</v>
      </c>
      <c r="AD98">
        <v>0</v>
      </c>
      <c r="AE98">
        <v>0</v>
      </c>
      <c r="AF98">
        <v>0.48</v>
      </c>
      <c r="AG98">
        <v>0</v>
      </c>
      <c r="AH98">
        <v>6.75</v>
      </c>
      <c r="AI98">
        <v>6.75</v>
      </c>
      <c r="AJ98">
        <v>5.79</v>
      </c>
      <c r="AK98">
        <v>18.329999999999998</v>
      </c>
      <c r="AL98">
        <v>0</v>
      </c>
      <c r="AM98">
        <v>39.619999999999997</v>
      </c>
      <c r="AN98">
        <v>100</v>
      </c>
      <c r="AO98">
        <v>11.58</v>
      </c>
      <c r="AP98">
        <v>0</v>
      </c>
      <c r="AQ98">
        <v>1.66</v>
      </c>
      <c r="AR98">
        <v>4.82</v>
      </c>
      <c r="AS98">
        <v>132.97999999999999</v>
      </c>
      <c r="AT98">
        <v>48.23</v>
      </c>
      <c r="AU98">
        <v>0</v>
      </c>
      <c r="AV98">
        <v>0</v>
      </c>
      <c r="AW98">
        <v>8.1999999999999993</v>
      </c>
      <c r="AX98">
        <v>16.940000000000001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1.4460000000000004E-2</v>
      </c>
      <c r="I99" s="69">
        <f t="shared" ref="I99:BU99" si="1">SUM(I3:I98)/4000</f>
        <v>0</v>
      </c>
      <c r="J99" s="69">
        <f t="shared" si="1"/>
        <v>3.9439999999999947E-2</v>
      </c>
      <c r="K99" s="69">
        <f t="shared" si="1"/>
        <v>2.5898850000000042</v>
      </c>
      <c r="L99" s="69">
        <f t="shared" si="1"/>
        <v>0.24278750000000007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3.3200000000000014E-2</v>
      </c>
      <c r="X99">
        <f t="shared" si="1"/>
        <v>0.6</v>
      </c>
      <c r="Y99">
        <f t="shared" si="1"/>
        <v>2.7039999999999988E-2</v>
      </c>
      <c r="Z99">
        <f t="shared" si="1"/>
        <v>0.18528000000000042</v>
      </c>
      <c r="AA99">
        <f t="shared" si="1"/>
        <v>0.27500000000000002</v>
      </c>
      <c r="AB99">
        <f t="shared" si="1"/>
        <v>0.48</v>
      </c>
      <c r="AC99">
        <f t="shared" si="1"/>
        <v>0.1</v>
      </c>
      <c r="AD99">
        <f t="shared" si="1"/>
        <v>2.3235000000000009E-2</v>
      </c>
      <c r="AE99">
        <f t="shared" si="1"/>
        <v>2.1276799999999967</v>
      </c>
      <c r="AF99">
        <f t="shared" si="1"/>
        <v>1.4460000000000004E-2</v>
      </c>
      <c r="AG99">
        <f t="shared" si="1"/>
        <v>5.750750000000001E-2</v>
      </c>
      <c r="AH99">
        <f t="shared" si="1"/>
        <v>0.16200000000000001</v>
      </c>
      <c r="AI99">
        <f t="shared" si="1"/>
        <v>0.16200000000000001</v>
      </c>
      <c r="AJ99">
        <f t="shared" si="1"/>
        <v>0.13896000000000011</v>
      </c>
      <c r="AK99">
        <f t="shared" si="1"/>
        <v>0.43991999999999942</v>
      </c>
      <c r="AL99">
        <f t="shared" si="1"/>
        <v>0.48707999999999968</v>
      </c>
      <c r="AM99">
        <f t="shared" si="1"/>
        <v>0.3169599999999998</v>
      </c>
      <c r="AN99">
        <f t="shared" si="1"/>
        <v>2.4</v>
      </c>
      <c r="AO99">
        <f t="shared" si="1"/>
        <v>0.27792000000000022</v>
      </c>
      <c r="AP99">
        <f t="shared" si="1"/>
        <v>0</v>
      </c>
      <c r="AQ99">
        <f t="shared" si="1"/>
        <v>3.9439999999999947E-2</v>
      </c>
      <c r="AR99">
        <f t="shared" si="1"/>
        <v>0.11567999999999987</v>
      </c>
      <c r="AS99">
        <f t="shared" si="1"/>
        <v>1.0638399999999999</v>
      </c>
      <c r="AT99">
        <f t="shared" si="1"/>
        <v>0.98388000000000031</v>
      </c>
      <c r="AU99">
        <f t="shared" si="1"/>
        <v>1.25</v>
      </c>
      <c r="AV99">
        <f t="shared" si="1"/>
        <v>2.9250000000000016E-2</v>
      </c>
      <c r="AW99">
        <f t="shared" si="1"/>
        <v>0.19680000000000028</v>
      </c>
      <c r="AX99">
        <f t="shared" si="1"/>
        <v>0.13552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539</v>
      </c>
      <c r="AA100" t="s">
        <v>541</v>
      </c>
      <c r="AB100" t="s">
        <v>543</v>
      </c>
      <c r="AC100" t="s">
        <v>544</v>
      </c>
      <c r="AD100" t="s">
        <v>546</v>
      </c>
      <c r="AE100" t="s">
        <v>548</v>
      </c>
      <c r="AF100" t="s">
        <v>550</v>
      </c>
      <c r="AG100" t="s">
        <v>552</v>
      </c>
      <c r="AH100" t="s">
        <v>554</v>
      </c>
      <c r="AI100" t="s">
        <v>556</v>
      </c>
      <c r="AJ100" t="s">
        <v>558</v>
      </c>
      <c r="AK100" t="s">
        <v>560</v>
      </c>
      <c r="AL100" t="s">
        <v>561</v>
      </c>
      <c r="AM100" t="s">
        <v>562</v>
      </c>
      <c r="AN100" t="s">
        <v>564</v>
      </c>
      <c r="AO100" t="s">
        <v>565</v>
      </c>
      <c r="AP100" t="s">
        <v>567</v>
      </c>
      <c r="AQ100" t="s">
        <v>569</v>
      </c>
      <c r="AR100" t="s">
        <v>571</v>
      </c>
      <c r="AS100" t="s">
        <v>572</v>
      </c>
      <c r="AT100" t="s">
        <v>574</v>
      </c>
      <c r="AU100" t="s">
        <v>576</v>
      </c>
      <c r="AV100" t="s">
        <v>578</v>
      </c>
      <c r="AW100" t="s">
        <v>579</v>
      </c>
      <c r="AX100" t="s">
        <v>580</v>
      </c>
      <c r="AY100" t="s">
        <v>582</v>
      </c>
      <c r="AZ100" t="s">
        <v>583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3" sqref="W3:AC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584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-19</v>
      </c>
      <c r="O3" s="53">
        <v>0</v>
      </c>
      <c r="P3" s="53">
        <v>-4</v>
      </c>
      <c r="Q3" s="53">
        <v>0</v>
      </c>
      <c r="R3" s="53">
        <v>-4.5</v>
      </c>
      <c r="S3" s="72">
        <v>0</v>
      </c>
      <c r="T3" t="s">
        <v>584</v>
      </c>
      <c r="U3" s="73">
        <v>0</v>
      </c>
      <c r="V3" s="74">
        <v>-27.5</v>
      </c>
      <c r="W3">
        <v>-19</v>
      </c>
      <c r="X3">
        <v>0</v>
      </c>
      <c r="Y3">
        <v>0</v>
      </c>
      <c r="Z3">
        <v>-4.5</v>
      </c>
      <c r="AA3">
        <v>0</v>
      </c>
      <c r="AB3">
        <v>0</v>
      </c>
      <c r="AC3">
        <v>-4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-38</v>
      </c>
      <c r="O4" s="46">
        <v>-10</v>
      </c>
      <c r="P4" s="46">
        <v>-5</v>
      </c>
      <c r="Q4" s="46">
        <v>0</v>
      </c>
      <c r="R4" s="46">
        <v>-4.5999999999999996</v>
      </c>
      <c r="S4" s="74">
        <v>0</v>
      </c>
      <c r="U4" s="73">
        <v>0</v>
      </c>
      <c r="V4" s="74">
        <v>-57.6</v>
      </c>
      <c r="W4">
        <v>-38</v>
      </c>
      <c r="X4">
        <v>-10</v>
      </c>
      <c r="Y4">
        <v>0</v>
      </c>
      <c r="Z4">
        <v>-4.5999999999999996</v>
      </c>
      <c r="AA4">
        <v>0</v>
      </c>
      <c r="AB4">
        <v>0</v>
      </c>
      <c r="AC4">
        <v>-5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-17</v>
      </c>
      <c r="O5" s="46">
        <v>-4</v>
      </c>
      <c r="P5" s="46">
        <v>-95</v>
      </c>
      <c r="Q5" s="46">
        <v>0</v>
      </c>
      <c r="R5" s="46">
        <v>-4.8</v>
      </c>
      <c r="S5" s="74">
        <v>0</v>
      </c>
      <c r="U5" s="73">
        <v>0</v>
      </c>
      <c r="V5" s="74">
        <v>-120.8</v>
      </c>
      <c r="W5">
        <v>-17</v>
      </c>
      <c r="X5">
        <v>-4</v>
      </c>
      <c r="Y5">
        <v>0</v>
      </c>
      <c r="Z5">
        <v>-4.8</v>
      </c>
      <c r="AA5">
        <v>0</v>
      </c>
      <c r="AB5">
        <v>0</v>
      </c>
      <c r="AC5">
        <v>-95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-36</v>
      </c>
      <c r="O6" s="46">
        <v>-6</v>
      </c>
      <c r="P6" s="46">
        <v>-35</v>
      </c>
      <c r="Q6" s="46">
        <v>0</v>
      </c>
      <c r="R6" s="46">
        <v>-4.9000000000000004</v>
      </c>
      <c r="S6" s="74">
        <v>0</v>
      </c>
      <c r="U6" s="73">
        <v>0</v>
      </c>
      <c r="V6" s="74">
        <v>-81.900000000000006</v>
      </c>
      <c r="W6">
        <v>-36</v>
      </c>
      <c r="X6">
        <v>-6</v>
      </c>
      <c r="Y6">
        <v>0</v>
      </c>
      <c r="Z6">
        <v>-4.9000000000000004</v>
      </c>
      <c r="AA6">
        <v>0</v>
      </c>
      <c r="AB6">
        <v>0</v>
      </c>
      <c r="AC6">
        <v>-35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-52</v>
      </c>
      <c r="O7" s="46">
        <v>-6</v>
      </c>
      <c r="P7" s="46">
        <v>-29</v>
      </c>
      <c r="Q7" s="46">
        <v>0</v>
      </c>
      <c r="R7" s="46">
        <v>-5</v>
      </c>
      <c r="S7" s="74">
        <v>0</v>
      </c>
      <c r="U7" s="73">
        <v>0</v>
      </c>
      <c r="V7" s="74">
        <v>-92.2</v>
      </c>
      <c r="W7">
        <v>-52</v>
      </c>
      <c r="X7">
        <v>-6</v>
      </c>
      <c r="Y7">
        <v>-0.2</v>
      </c>
      <c r="Z7">
        <v>-5</v>
      </c>
      <c r="AA7">
        <v>0</v>
      </c>
      <c r="AB7">
        <v>0</v>
      </c>
      <c r="AC7">
        <v>-29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-50</v>
      </c>
      <c r="O8" s="46">
        <v>-6</v>
      </c>
      <c r="P8" s="46">
        <v>-29</v>
      </c>
      <c r="Q8" s="46">
        <v>0</v>
      </c>
      <c r="R8" s="46">
        <v>-5.0999999999999996</v>
      </c>
      <c r="S8" s="74">
        <v>0</v>
      </c>
      <c r="U8" s="73">
        <v>0</v>
      </c>
      <c r="V8" s="74">
        <v>-90.3</v>
      </c>
      <c r="W8">
        <v>-50</v>
      </c>
      <c r="X8">
        <v>-6</v>
      </c>
      <c r="Y8">
        <v>-0.2</v>
      </c>
      <c r="Z8">
        <v>-5.0999999999999996</v>
      </c>
      <c r="AA8">
        <v>0</v>
      </c>
      <c r="AB8">
        <v>0</v>
      </c>
      <c r="AC8">
        <v>-29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-51</v>
      </c>
      <c r="O9" s="46">
        <v>-15</v>
      </c>
      <c r="P9" s="46">
        <v>-50</v>
      </c>
      <c r="Q9" s="46">
        <v>0</v>
      </c>
      <c r="R9" s="46">
        <v>-5.0999999999999996</v>
      </c>
      <c r="S9" s="74">
        <v>0</v>
      </c>
      <c r="U9" s="73">
        <v>0</v>
      </c>
      <c r="V9" s="74">
        <v>-121.3</v>
      </c>
      <c r="W9">
        <v>-51</v>
      </c>
      <c r="X9">
        <v>-15</v>
      </c>
      <c r="Y9">
        <v>-0.2</v>
      </c>
      <c r="Z9">
        <v>-5.0999999999999996</v>
      </c>
      <c r="AA9">
        <v>0</v>
      </c>
      <c r="AB9">
        <v>0</v>
      </c>
      <c r="AC9">
        <v>-50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-45</v>
      </c>
      <c r="O10" s="46">
        <v>-10</v>
      </c>
      <c r="P10" s="46">
        <v>-50</v>
      </c>
      <c r="Q10" s="46">
        <v>0</v>
      </c>
      <c r="R10" s="46">
        <v>-5.0999999999999996</v>
      </c>
      <c r="S10" s="74">
        <v>0</v>
      </c>
      <c r="U10" s="73">
        <v>0</v>
      </c>
      <c r="V10" s="74">
        <v>-110.3</v>
      </c>
      <c r="W10">
        <v>-45</v>
      </c>
      <c r="X10">
        <v>-10</v>
      </c>
      <c r="Y10">
        <v>-0.2</v>
      </c>
      <c r="Z10">
        <v>-5.0999999999999996</v>
      </c>
      <c r="AA10">
        <v>0</v>
      </c>
      <c r="AB10">
        <v>0</v>
      </c>
      <c r="AC10">
        <v>-50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-31</v>
      </c>
      <c r="O11" s="46">
        <v>0</v>
      </c>
      <c r="P11" s="46">
        <v>-60</v>
      </c>
      <c r="Q11" s="46">
        <v>0</v>
      </c>
      <c r="R11" s="46">
        <v>-5.0999999999999996</v>
      </c>
      <c r="S11" s="74">
        <v>0</v>
      </c>
      <c r="U11" s="73">
        <v>0</v>
      </c>
      <c r="V11" s="74">
        <v>-96.3</v>
      </c>
      <c r="W11">
        <v>-31</v>
      </c>
      <c r="X11">
        <v>0</v>
      </c>
      <c r="Y11">
        <v>-0.2</v>
      </c>
      <c r="Z11">
        <v>-5.0999999999999996</v>
      </c>
      <c r="AA11">
        <v>0</v>
      </c>
      <c r="AB11">
        <v>0</v>
      </c>
      <c r="AC11">
        <v>-60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-27</v>
      </c>
      <c r="O12" s="46">
        <v>0</v>
      </c>
      <c r="P12" s="46">
        <v>-60</v>
      </c>
      <c r="Q12" s="46">
        <v>0</v>
      </c>
      <c r="R12" s="46">
        <v>-5.0999999999999996</v>
      </c>
      <c r="S12" s="74">
        <v>0</v>
      </c>
      <c r="U12" s="73">
        <v>0</v>
      </c>
      <c r="V12" s="74">
        <v>-92.3</v>
      </c>
      <c r="W12">
        <v>-27</v>
      </c>
      <c r="X12">
        <v>0</v>
      </c>
      <c r="Y12">
        <v>-0.2</v>
      </c>
      <c r="Z12">
        <v>-5.0999999999999996</v>
      </c>
      <c r="AA12">
        <v>0</v>
      </c>
      <c r="AB12">
        <v>0</v>
      </c>
      <c r="AC12">
        <v>-60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-8</v>
      </c>
      <c r="O13" s="46">
        <v>0</v>
      </c>
      <c r="P13" s="46">
        <v>-60</v>
      </c>
      <c r="Q13" s="46">
        <v>0</v>
      </c>
      <c r="R13" s="46">
        <v>-5.0999999999999996</v>
      </c>
      <c r="S13" s="74">
        <v>0</v>
      </c>
      <c r="U13" s="73">
        <v>0</v>
      </c>
      <c r="V13" s="74">
        <v>-73.3</v>
      </c>
      <c r="W13">
        <v>-8</v>
      </c>
      <c r="X13">
        <v>0</v>
      </c>
      <c r="Y13">
        <v>-0.2</v>
      </c>
      <c r="Z13">
        <v>-5.0999999999999996</v>
      </c>
      <c r="AA13">
        <v>0</v>
      </c>
      <c r="AB13">
        <v>0</v>
      </c>
      <c r="AC13">
        <v>-60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-5</v>
      </c>
      <c r="O14" s="46">
        <v>0</v>
      </c>
      <c r="P14" s="46">
        <v>-60</v>
      </c>
      <c r="Q14" s="46">
        <v>0</v>
      </c>
      <c r="R14" s="46">
        <v>-5.0999999999999996</v>
      </c>
      <c r="S14" s="74">
        <v>0</v>
      </c>
      <c r="U14" s="73">
        <v>0</v>
      </c>
      <c r="V14" s="74">
        <v>-70.3</v>
      </c>
      <c r="W14">
        <v>-5</v>
      </c>
      <c r="X14">
        <v>0</v>
      </c>
      <c r="Y14">
        <v>-0.2</v>
      </c>
      <c r="Z14">
        <v>-5.0999999999999996</v>
      </c>
      <c r="AA14">
        <v>0</v>
      </c>
      <c r="AB14">
        <v>0</v>
      </c>
      <c r="AC14">
        <v>-60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-14</v>
      </c>
      <c r="O15" s="46">
        <v>0</v>
      </c>
      <c r="P15" s="46">
        <v>-63</v>
      </c>
      <c r="Q15" s="46">
        <v>0</v>
      </c>
      <c r="R15" s="46">
        <v>-5.0999999999999996</v>
      </c>
      <c r="S15" s="74">
        <v>0</v>
      </c>
      <c r="U15" s="73">
        <v>0</v>
      </c>
      <c r="V15" s="74">
        <v>-82.3</v>
      </c>
      <c r="W15">
        <v>-14</v>
      </c>
      <c r="X15">
        <v>0</v>
      </c>
      <c r="Y15">
        <v>-0.2</v>
      </c>
      <c r="Z15">
        <v>-5.0999999999999996</v>
      </c>
      <c r="AA15">
        <v>0</v>
      </c>
      <c r="AB15">
        <v>0</v>
      </c>
      <c r="AC15">
        <v>-63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-9</v>
      </c>
      <c r="O16" s="46">
        <v>0</v>
      </c>
      <c r="P16" s="46">
        <v>-62</v>
      </c>
      <c r="Q16" s="46">
        <v>0</v>
      </c>
      <c r="R16" s="46">
        <v>-5</v>
      </c>
      <c r="S16" s="74">
        <v>0</v>
      </c>
      <c r="U16" s="73">
        <v>0</v>
      </c>
      <c r="V16" s="74">
        <v>-76.2</v>
      </c>
      <c r="W16">
        <v>-9</v>
      </c>
      <c r="X16">
        <v>0</v>
      </c>
      <c r="Y16">
        <v>-0.2</v>
      </c>
      <c r="Z16">
        <v>-5</v>
      </c>
      <c r="AA16">
        <v>0</v>
      </c>
      <c r="AB16">
        <v>0</v>
      </c>
      <c r="AC16">
        <v>-62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</v>
      </c>
      <c r="O17" s="46">
        <v>0</v>
      </c>
      <c r="P17" s="46">
        <v>-45</v>
      </c>
      <c r="Q17" s="46">
        <v>0</v>
      </c>
      <c r="R17" s="46">
        <v>-4.9000000000000004</v>
      </c>
      <c r="S17" s="74">
        <v>0</v>
      </c>
      <c r="U17" s="73">
        <v>0</v>
      </c>
      <c r="V17" s="74">
        <v>-51.1</v>
      </c>
      <c r="W17">
        <v>-1</v>
      </c>
      <c r="X17">
        <v>0</v>
      </c>
      <c r="Y17">
        <v>-0.2</v>
      </c>
      <c r="Z17">
        <v>-4.9000000000000004</v>
      </c>
      <c r="AA17">
        <v>0</v>
      </c>
      <c r="AB17">
        <v>0</v>
      </c>
      <c r="AC17">
        <v>-45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-11</v>
      </c>
      <c r="O18" s="46">
        <v>0</v>
      </c>
      <c r="P18" s="46">
        <v>-45</v>
      </c>
      <c r="Q18" s="46">
        <v>0</v>
      </c>
      <c r="R18" s="46">
        <v>-4.7</v>
      </c>
      <c r="S18" s="74">
        <v>0</v>
      </c>
      <c r="U18" s="73">
        <v>0</v>
      </c>
      <c r="V18" s="74">
        <v>-60.9</v>
      </c>
      <c r="W18">
        <v>-11</v>
      </c>
      <c r="X18">
        <v>0</v>
      </c>
      <c r="Y18">
        <v>-0.2</v>
      </c>
      <c r="Z18">
        <v>-4.7</v>
      </c>
      <c r="AA18">
        <v>0</v>
      </c>
      <c r="AB18">
        <v>0</v>
      </c>
      <c r="AC18">
        <v>-45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-15</v>
      </c>
      <c r="O19" s="46">
        <v>0</v>
      </c>
      <c r="P19" s="46">
        <v>-55</v>
      </c>
      <c r="Q19" s="46">
        <v>0</v>
      </c>
      <c r="R19" s="46">
        <v>-4.4000000000000004</v>
      </c>
      <c r="S19" s="74">
        <v>0</v>
      </c>
      <c r="U19" s="73">
        <v>0</v>
      </c>
      <c r="V19" s="74">
        <v>-74.599999999999994</v>
      </c>
      <c r="W19">
        <v>-15</v>
      </c>
      <c r="X19">
        <v>0</v>
      </c>
      <c r="Y19">
        <v>-0.2</v>
      </c>
      <c r="Z19">
        <v>-4.4000000000000004</v>
      </c>
      <c r="AA19">
        <v>0</v>
      </c>
      <c r="AB19">
        <v>0</v>
      </c>
      <c r="AC19">
        <v>-55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-4</v>
      </c>
      <c r="O20" s="46">
        <v>0</v>
      </c>
      <c r="P20" s="46">
        <v>-55</v>
      </c>
      <c r="Q20" s="46">
        <v>0</v>
      </c>
      <c r="R20" s="46">
        <v>-4</v>
      </c>
      <c r="S20" s="74">
        <v>0</v>
      </c>
      <c r="U20" s="73">
        <v>0</v>
      </c>
      <c r="V20" s="74">
        <v>-63.2</v>
      </c>
      <c r="W20">
        <v>-4</v>
      </c>
      <c r="X20">
        <v>0</v>
      </c>
      <c r="Y20">
        <v>-0.2</v>
      </c>
      <c r="Z20">
        <v>-4</v>
      </c>
      <c r="AA20">
        <v>0</v>
      </c>
      <c r="AB20">
        <v>0</v>
      </c>
      <c r="AC20">
        <v>-55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-13</v>
      </c>
      <c r="O21" s="46">
        <v>0</v>
      </c>
      <c r="P21" s="46">
        <v>-100</v>
      </c>
      <c r="Q21" s="46">
        <v>0</v>
      </c>
      <c r="R21" s="46">
        <v>-3.2</v>
      </c>
      <c r="S21" s="74">
        <v>0</v>
      </c>
      <c r="U21" s="73">
        <v>0</v>
      </c>
      <c r="V21" s="74">
        <v>-116.4</v>
      </c>
      <c r="W21">
        <v>-13</v>
      </c>
      <c r="X21">
        <v>0</v>
      </c>
      <c r="Y21">
        <v>-0.2</v>
      </c>
      <c r="Z21">
        <v>-3.2</v>
      </c>
      <c r="AA21">
        <v>0</v>
      </c>
      <c r="AB21">
        <v>0</v>
      </c>
      <c r="AC21">
        <v>-100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-9</v>
      </c>
      <c r="O22" s="46">
        <v>0</v>
      </c>
      <c r="P22" s="46">
        <v>-135</v>
      </c>
      <c r="Q22" s="46">
        <v>0</v>
      </c>
      <c r="R22" s="46">
        <v>-2.2000000000000002</v>
      </c>
      <c r="S22" s="74">
        <v>0</v>
      </c>
      <c r="U22" s="73">
        <v>0</v>
      </c>
      <c r="V22" s="74">
        <v>-146.4</v>
      </c>
      <c r="W22">
        <v>-9</v>
      </c>
      <c r="X22">
        <v>0</v>
      </c>
      <c r="Y22">
        <v>-0.2</v>
      </c>
      <c r="Z22">
        <v>-2.2000000000000002</v>
      </c>
      <c r="AA22">
        <v>0</v>
      </c>
      <c r="AB22">
        <v>0</v>
      </c>
      <c r="AC22">
        <v>-135</v>
      </c>
    </row>
    <row r="23" spans="7:29">
      <c r="G23" t="s">
        <v>65</v>
      </c>
      <c r="H23" s="73">
        <v>24.12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-4</v>
      </c>
      <c r="Q23" s="46">
        <v>0</v>
      </c>
      <c r="R23" s="46">
        <v>0</v>
      </c>
      <c r="S23" s="74">
        <v>0</v>
      </c>
      <c r="U23" s="73">
        <v>24.12</v>
      </c>
      <c r="V23" s="74">
        <v>-4.2</v>
      </c>
      <c r="W23">
        <v>24.12</v>
      </c>
      <c r="X23">
        <v>0</v>
      </c>
      <c r="Y23">
        <v>-0.2</v>
      </c>
      <c r="Z23">
        <v>0</v>
      </c>
      <c r="AA23">
        <v>0</v>
      </c>
      <c r="AB23">
        <v>0</v>
      </c>
      <c r="AC23">
        <v>-4</v>
      </c>
    </row>
    <row r="24" spans="7:29">
      <c r="G24" t="s">
        <v>66</v>
      </c>
      <c r="H24" s="73">
        <v>80.06</v>
      </c>
      <c r="I24" s="46">
        <v>0</v>
      </c>
      <c r="J24" s="46">
        <v>0</v>
      </c>
      <c r="K24" s="46">
        <v>0</v>
      </c>
      <c r="L24" s="46">
        <v>2.2200000000000002</v>
      </c>
      <c r="M24" s="74">
        <v>0</v>
      </c>
      <c r="N24" s="73">
        <v>0</v>
      </c>
      <c r="O24" s="46">
        <v>0</v>
      </c>
      <c r="P24" s="46">
        <v>-32</v>
      </c>
      <c r="Q24" s="46">
        <v>0</v>
      </c>
      <c r="R24" s="46">
        <v>0</v>
      </c>
      <c r="S24" s="74">
        <v>0</v>
      </c>
      <c r="U24" s="73">
        <v>82.28</v>
      </c>
      <c r="V24" s="74">
        <v>-32.200000000000003</v>
      </c>
      <c r="W24">
        <v>80.06</v>
      </c>
      <c r="X24">
        <v>0</v>
      </c>
      <c r="Y24">
        <v>-0.2</v>
      </c>
      <c r="Z24">
        <v>2.2200000000000002</v>
      </c>
      <c r="AA24">
        <v>0</v>
      </c>
      <c r="AB24">
        <v>0</v>
      </c>
      <c r="AC24">
        <v>-32</v>
      </c>
    </row>
    <row r="25" spans="7:29">
      <c r="G25" t="s">
        <v>67</v>
      </c>
      <c r="H25" s="73">
        <v>26.05</v>
      </c>
      <c r="I25" s="46">
        <v>0</v>
      </c>
      <c r="J25" s="46">
        <v>0</v>
      </c>
      <c r="K25" s="46">
        <v>0</v>
      </c>
      <c r="L25" s="46">
        <v>4.82</v>
      </c>
      <c r="M25" s="74">
        <v>0</v>
      </c>
      <c r="N25" s="73">
        <v>0</v>
      </c>
      <c r="O25" s="46">
        <v>0</v>
      </c>
      <c r="P25" s="46">
        <v>-29</v>
      </c>
      <c r="Q25" s="46">
        <v>0</v>
      </c>
      <c r="R25" s="46">
        <v>0</v>
      </c>
      <c r="S25" s="74">
        <v>0</v>
      </c>
      <c r="U25" s="73">
        <v>30.87</v>
      </c>
      <c r="V25" s="74">
        <v>-29.2</v>
      </c>
      <c r="W25">
        <v>26.05</v>
      </c>
      <c r="X25">
        <v>0</v>
      </c>
      <c r="Y25">
        <v>-0.2</v>
      </c>
      <c r="Z25">
        <v>4.82</v>
      </c>
      <c r="AA25">
        <v>0</v>
      </c>
      <c r="AB25">
        <v>0</v>
      </c>
      <c r="AC25">
        <v>-29</v>
      </c>
    </row>
    <row r="26" spans="7:29">
      <c r="G26" t="s">
        <v>68</v>
      </c>
      <c r="H26" s="73">
        <v>38.58</v>
      </c>
      <c r="I26" s="46">
        <v>0</v>
      </c>
      <c r="J26" s="46">
        <v>0</v>
      </c>
      <c r="K26" s="46">
        <v>0</v>
      </c>
      <c r="L26" s="46">
        <v>6.66</v>
      </c>
      <c r="M26" s="74">
        <v>0</v>
      </c>
      <c r="N26" s="73">
        <v>0</v>
      </c>
      <c r="O26" s="46">
        <v>0</v>
      </c>
      <c r="P26" s="46">
        <v>-49</v>
      </c>
      <c r="Q26" s="46">
        <v>0</v>
      </c>
      <c r="R26" s="46">
        <v>0</v>
      </c>
      <c r="S26" s="74">
        <v>0</v>
      </c>
      <c r="U26" s="73">
        <v>45.24</v>
      </c>
      <c r="V26" s="74">
        <v>-49.2</v>
      </c>
      <c r="W26">
        <v>38.58</v>
      </c>
      <c r="X26">
        <v>0</v>
      </c>
      <c r="Y26">
        <v>-0.2</v>
      </c>
      <c r="Z26">
        <v>6.66</v>
      </c>
      <c r="AA26">
        <v>0</v>
      </c>
      <c r="AB26">
        <v>0</v>
      </c>
      <c r="AC26">
        <v>-49</v>
      </c>
    </row>
    <row r="27" spans="7:29">
      <c r="G27" t="s">
        <v>69</v>
      </c>
      <c r="H27" s="73">
        <v>50.16</v>
      </c>
      <c r="I27" s="46">
        <v>0</v>
      </c>
      <c r="J27" s="46">
        <v>0</v>
      </c>
      <c r="K27" s="46">
        <v>0</v>
      </c>
      <c r="L27" s="46">
        <v>9.07</v>
      </c>
      <c r="M27" s="74">
        <v>0</v>
      </c>
      <c r="N27" s="73">
        <v>0</v>
      </c>
      <c r="O27" s="46">
        <v>-8</v>
      </c>
      <c r="P27" s="46">
        <v>-70</v>
      </c>
      <c r="Q27" s="46">
        <v>0</v>
      </c>
      <c r="R27" s="46">
        <v>0</v>
      </c>
      <c r="S27" s="74">
        <v>0</v>
      </c>
      <c r="U27" s="73">
        <v>59.23</v>
      </c>
      <c r="V27" s="74">
        <v>-78.2</v>
      </c>
      <c r="W27">
        <v>50.16</v>
      </c>
      <c r="X27">
        <v>-8</v>
      </c>
      <c r="Y27">
        <v>-0.2</v>
      </c>
      <c r="Z27">
        <v>9.07</v>
      </c>
      <c r="AA27">
        <v>0</v>
      </c>
      <c r="AB27">
        <v>0</v>
      </c>
      <c r="AC27">
        <v>-70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11.09</v>
      </c>
      <c r="M28" s="74">
        <v>0</v>
      </c>
      <c r="N28" s="73">
        <v>0</v>
      </c>
      <c r="O28" s="46">
        <v>-28</v>
      </c>
      <c r="P28" s="46">
        <v>0</v>
      </c>
      <c r="Q28" s="46">
        <v>0</v>
      </c>
      <c r="R28" s="46">
        <v>0</v>
      </c>
      <c r="S28" s="74">
        <v>0</v>
      </c>
      <c r="U28" s="73">
        <v>11.09</v>
      </c>
      <c r="V28" s="74">
        <v>-28.2</v>
      </c>
      <c r="W28">
        <v>0</v>
      </c>
      <c r="X28">
        <v>-28</v>
      </c>
      <c r="Y28">
        <v>-0.2</v>
      </c>
      <c r="Z28">
        <v>11.09</v>
      </c>
      <c r="AA28">
        <v>0</v>
      </c>
      <c r="AB28">
        <v>0</v>
      </c>
      <c r="AC28">
        <v>0</v>
      </c>
    </row>
    <row r="29" spans="7:29">
      <c r="G29" t="s">
        <v>71</v>
      </c>
      <c r="H29" s="73">
        <v>11.58</v>
      </c>
      <c r="I29" s="46">
        <v>0</v>
      </c>
      <c r="J29" s="46">
        <v>9.65</v>
      </c>
      <c r="K29" s="46">
        <v>0</v>
      </c>
      <c r="L29" s="46">
        <v>12.34</v>
      </c>
      <c r="M29" s="74">
        <v>0</v>
      </c>
      <c r="N29" s="73">
        <v>0</v>
      </c>
      <c r="O29" s="46">
        <v>-25</v>
      </c>
      <c r="P29" s="46">
        <v>0</v>
      </c>
      <c r="Q29" s="46">
        <v>0</v>
      </c>
      <c r="R29" s="46">
        <v>0</v>
      </c>
      <c r="S29" s="74">
        <v>0</v>
      </c>
      <c r="U29" s="73">
        <v>33.57</v>
      </c>
      <c r="V29" s="74">
        <v>-25.2</v>
      </c>
      <c r="W29">
        <v>11.58</v>
      </c>
      <c r="X29">
        <v>-25</v>
      </c>
      <c r="Y29">
        <v>-0.2</v>
      </c>
      <c r="Z29">
        <v>12.34</v>
      </c>
      <c r="AA29">
        <v>0</v>
      </c>
      <c r="AB29">
        <v>0</v>
      </c>
      <c r="AC29">
        <v>9.65</v>
      </c>
    </row>
    <row r="30" spans="7:29">
      <c r="G30" t="s">
        <v>72</v>
      </c>
      <c r="H30" s="73">
        <v>13.5</v>
      </c>
      <c r="I30" s="46">
        <v>0</v>
      </c>
      <c r="J30" s="46">
        <v>19.29</v>
      </c>
      <c r="K30" s="46">
        <v>0</v>
      </c>
      <c r="L30" s="46">
        <v>13.7</v>
      </c>
      <c r="M30" s="74">
        <v>4.1500000000000004</v>
      </c>
      <c r="N30" s="73">
        <v>0</v>
      </c>
      <c r="O30" s="46">
        <v>-30</v>
      </c>
      <c r="P30" s="46">
        <v>0</v>
      </c>
      <c r="Q30" s="46">
        <v>0</v>
      </c>
      <c r="R30" s="46">
        <v>0</v>
      </c>
      <c r="S30" s="74">
        <v>0</v>
      </c>
      <c r="U30" s="73">
        <v>50.64</v>
      </c>
      <c r="V30" s="74">
        <v>-30.2</v>
      </c>
      <c r="W30">
        <v>13.5</v>
      </c>
      <c r="X30">
        <v>-30</v>
      </c>
      <c r="Y30">
        <v>-0.2</v>
      </c>
      <c r="Z30">
        <v>13.7</v>
      </c>
      <c r="AA30">
        <v>0</v>
      </c>
      <c r="AB30">
        <v>4.1500000000000004</v>
      </c>
      <c r="AC30">
        <v>19.29</v>
      </c>
    </row>
    <row r="31" spans="7:29">
      <c r="G31" t="s">
        <v>73</v>
      </c>
      <c r="H31" s="73">
        <v>0</v>
      </c>
      <c r="I31" s="46">
        <v>0</v>
      </c>
      <c r="J31" s="46">
        <v>19.29</v>
      </c>
      <c r="K31" s="46">
        <v>0</v>
      </c>
      <c r="L31" s="46">
        <v>14.76</v>
      </c>
      <c r="M31" s="74">
        <v>0.77</v>
      </c>
      <c r="N31" s="73">
        <v>-20</v>
      </c>
      <c r="O31" s="46">
        <v>-37</v>
      </c>
      <c r="P31" s="46">
        <v>0</v>
      </c>
      <c r="Q31" s="46">
        <v>0</v>
      </c>
      <c r="R31" s="46">
        <v>0</v>
      </c>
      <c r="S31" s="74">
        <v>0</v>
      </c>
      <c r="U31" s="73">
        <v>34.82</v>
      </c>
      <c r="V31" s="74">
        <v>-57.2</v>
      </c>
      <c r="W31">
        <v>-20</v>
      </c>
      <c r="X31">
        <v>-37</v>
      </c>
      <c r="Y31">
        <v>-0.2</v>
      </c>
      <c r="Z31">
        <v>14.76</v>
      </c>
      <c r="AA31">
        <v>0</v>
      </c>
      <c r="AB31">
        <v>0.77</v>
      </c>
      <c r="AC31">
        <v>19.29</v>
      </c>
    </row>
    <row r="32" spans="7:29">
      <c r="G32" t="s">
        <v>74</v>
      </c>
      <c r="H32" s="73">
        <v>0</v>
      </c>
      <c r="I32" s="46">
        <v>0</v>
      </c>
      <c r="J32" s="46">
        <v>8.31</v>
      </c>
      <c r="K32" s="46">
        <v>0</v>
      </c>
      <c r="L32" s="46">
        <v>13.12</v>
      </c>
      <c r="M32" s="74">
        <v>1.41</v>
      </c>
      <c r="N32" s="73">
        <v>-13</v>
      </c>
      <c r="O32" s="46">
        <v>-40</v>
      </c>
      <c r="P32" s="46">
        <v>0</v>
      </c>
      <c r="Q32" s="46">
        <v>0</v>
      </c>
      <c r="R32" s="46">
        <v>0</v>
      </c>
      <c r="S32" s="74">
        <v>0</v>
      </c>
      <c r="U32" s="73">
        <v>22.84</v>
      </c>
      <c r="V32" s="74">
        <v>-53.2</v>
      </c>
      <c r="W32">
        <v>-13</v>
      </c>
      <c r="X32">
        <v>-40</v>
      </c>
      <c r="Y32">
        <v>-0.2</v>
      </c>
      <c r="Z32">
        <v>13.12</v>
      </c>
      <c r="AA32">
        <v>0</v>
      </c>
      <c r="AB32">
        <v>1.41</v>
      </c>
      <c r="AC32">
        <v>8.31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15.15</v>
      </c>
      <c r="M33" s="74">
        <v>0.48</v>
      </c>
      <c r="N33" s="73">
        <v>-20</v>
      </c>
      <c r="O33" s="46">
        <v>-49</v>
      </c>
      <c r="P33" s="46">
        <v>0</v>
      </c>
      <c r="Q33" s="46">
        <v>0</v>
      </c>
      <c r="R33" s="46">
        <v>0</v>
      </c>
      <c r="S33" s="74">
        <v>0</v>
      </c>
      <c r="U33" s="73">
        <v>15.63</v>
      </c>
      <c r="V33" s="74">
        <v>-69.2</v>
      </c>
      <c r="W33">
        <v>-20</v>
      </c>
      <c r="X33">
        <v>-49</v>
      </c>
      <c r="Y33">
        <v>-0.2</v>
      </c>
      <c r="Z33">
        <v>15.15</v>
      </c>
      <c r="AA33">
        <v>0</v>
      </c>
      <c r="AB33">
        <v>0.48</v>
      </c>
      <c r="AC33">
        <v>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13.5</v>
      </c>
      <c r="M34" s="74">
        <v>0</v>
      </c>
      <c r="N34" s="73">
        <v>0</v>
      </c>
      <c r="O34" s="46">
        <v>-53</v>
      </c>
      <c r="P34" s="46">
        <v>0</v>
      </c>
      <c r="Q34" s="46">
        <v>0</v>
      </c>
      <c r="R34" s="46">
        <v>0</v>
      </c>
      <c r="S34" s="74">
        <v>0</v>
      </c>
      <c r="U34" s="73">
        <v>13.5</v>
      </c>
      <c r="V34" s="74">
        <v>-53.2</v>
      </c>
      <c r="W34">
        <v>0</v>
      </c>
      <c r="X34">
        <v>-53</v>
      </c>
      <c r="Y34">
        <v>-0.2</v>
      </c>
      <c r="Z34">
        <v>13.5</v>
      </c>
      <c r="AA34">
        <v>0</v>
      </c>
      <c r="AB34">
        <v>0</v>
      </c>
      <c r="AC34">
        <v>0</v>
      </c>
    </row>
    <row r="35" spans="7:29">
      <c r="G35" t="s">
        <v>77</v>
      </c>
      <c r="H35" s="73">
        <v>16.399999999999999</v>
      </c>
      <c r="I35" s="46">
        <v>0</v>
      </c>
      <c r="J35" s="46">
        <v>0</v>
      </c>
      <c r="K35" s="46">
        <v>0</v>
      </c>
      <c r="L35" s="46">
        <v>11.67</v>
      </c>
      <c r="M35" s="74">
        <v>0.68</v>
      </c>
      <c r="N35" s="73">
        <v>0</v>
      </c>
      <c r="O35" s="46">
        <v>-52</v>
      </c>
      <c r="P35" s="46">
        <v>-43</v>
      </c>
      <c r="Q35" s="46">
        <v>0</v>
      </c>
      <c r="R35" s="46">
        <v>0</v>
      </c>
      <c r="S35" s="74">
        <v>0</v>
      </c>
      <c r="U35" s="73">
        <v>28.75</v>
      </c>
      <c r="V35" s="74">
        <v>-95.2</v>
      </c>
      <c r="W35">
        <v>16.399999999999999</v>
      </c>
      <c r="X35">
        <v>-52</v>
      </c>
      <c r="Y35">
        <v>-0.2</v>
      </c>
      <c r="Z35">
        <v>11.67</v>
      </c>
      <c r="AA35">
        <v>0</v>
      </c>
      <c r="AB35">
        <v>0.68</v>
      </c>
      <c r="AC35">
        <v>-43</v>
      </c>
    </row>
    <row r="36" spans="7:29">
      <c r="G36" t="s">
        <v>78</v>
      </c>
      <c r="H36" s="73">
        <v>67.489999999999995</v>
      </c>
      <c r="I36" s="46">
        <v>0</v>
      </c>
      <c r="J36" s="46">
        <v>0</v>
      </c>
      <c r="K36" s="46">
        <v>0</v>
      </c>
      <c r="L36" s="46">
        <v>9.9</v>
      </c>
      <c r="M36" s="74">
        <v>0.99</v>
      </c>
      <c r="N36" s="73">
        <v>0</v>
      </c>
      <c r="O36" s="46">
        <v>-56</v>
      </c>
      <c r="P36" s="46">
        <v>-49</v>
      </c>
      <c r="Q36" s="46">
        <v>0</v>
      </c>
      <c r="R36" s="46">
        <v>0</v>
      </c>
      <c r="S36" s="74">
        <v>0</v>
      </c>
      <c r="U36" s="73">
        <v>78.38</v>
      </c>
      <c r="V36" s="74">
        <v>-105.2</v>
      </c>
      <c r="W36">
        <v>67.489999999999995</v>
      </c>
      <c r="X36">
        <v>-56</v>
      </c>
      <c r="Y36">
        <v>-0.2</v>
      </c>
      <c r="Z36">
        <v>9.9</v>
      </c>
      <c r="AA36">
        <v>0</v>
      </c>
      <c r="AB36">
        <v>0.99</v>
      </c>
      <c r="AC36">
        <v>-49</v>
      </c>
    </row>
    <row r="37" spans="7:29">
      <c r="G37" t="s">
        <v>79</v>
      </c>
      <c r="H37" s="73">
        <v>27.01</v>
      </c>
      <c r="I37" s="46">
        <v>0</v>
      </c>
      <c r="J37" s="46">
        <v>0</v>
      </c>
      <c r="K37" s="46">
        <v>0</v>
      </c>
      <c r="L37" s="46">
        <v>9.36</v>
      </c>
      <c r="M37" s="74">
        <v>0.48</v>
      </c>
      <c r="N37" s="73">
        <v>0</v>
      </c>
      <c r="O37" s="46">
        <v>-47</v>
      </c>
      <c r="P37" s="46">
        <v>-30</v>
      </c>
      <c r="Q37" s="46">
        <v>0</v>
      </c>
      <c r="R37" s="46">
        <v>0</v>
      </c>
      <c r="S37" s="74">
        <v>0</v>
      </c>
      <c r="U37" s="73">
        <v>36.85</v>
      </c>
      <c r="V37" s="74">
        <v>-77.2</v>
      </c>
      <c r="W37">
        <v>27.01</v>
      </c>
      <c r="X37">
        <v>-47</v>
      </c>
      <c r="Y37">
        <v>-0.2</v>
      </c>
      <c r="Z37">
        <v>9.36</v>
      </c>
      <c r="AA37">
        <v>0</v>
      </c>
      <c r="AB37">
        <v>0.48</v>
      </c>
      <c r="AC37">
        <v>-30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8.9700000000000006</v>
      </c>
      <c r="M38" s="74">
        <v>0.1</v>
      </c>
      <c r="N38" s="73">
        <v>0</v>
      </c>
      <c r="O38" s="46">
        <v>-49</v>
      </c>
      <c r="P38" s="46">
        <v>-30</v>
      </c>
      <c r="Q38" s="46">
        <v>0</v>
      </c>
      <c r="R38" s="46">
        <v>0</v>
      </c>
      <c r="S38" s="74">
        <v>0</v>
      </c>
      <c r="U38" s="73">
        <v>9.07</v>
      </c>
      <c r="V38" s="74">
        <v>-79.2</v>
      </c>
      <c r="W38">
        <v>0</v>
      </c>
      <c r="X38">
        <v>-49</v>
      </c>
      <c r="Y38">
        <v>-0.2</v>
      </c>
      <c r="Z38">
        <v>8.9700000000000006</v>
      </c>
      <c r="AA38">
        <v>0</v>
      </c>
      <c r="AB38">
        <v>0.1</v>
      </c>
      <c r="AC38">
        <v>-30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7.81</v>
      </c>
      <c r="M39" s="74">
        <v>0</v>
      </c>
      <c r="N39" s="73">
        <v>-40</v>
      </c>
      <c r="O39" s="46">
        <v>-58</v>
      </c>
      <c r="P39" s="46">
        <v>-33</v>
      </c>
      <c r="Q39" s="46">
        <v>0</v>
      </c>
      <c r="R39" s="46">
        <v>0</v>
      </c>
      <c r="S39" s="74">
        <v>0</v>
      </c>
      <c r="U39" s="73">
        <v>7.81</v>
      </c>
      <c r="V39" s="74">
        <v>-131.19999999999999</v>
      </c>
      <c r="W39">
        <v>-40</v>
      </c>
      <c r="X39">
        <v>-58</v>
      </c>
      <c r="Y39">
        <v>-0.2</v>
      </c>
      <c r="Z39">
        <v>7.81</v>
      </c>
      <c r="AA39">
        <v>0</v>
      </c>
      <c r="AB39">
        <v>0</v>
      </c>
      <c r="AC39">
        <v>-33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6.56</v>
      </c>
      <c r="M40" s="74">
        <v>0</v>
      </c>
      <c r="N40" s="73">
        <v>-48</v>
      </c>
      <c r="O40" s="46">
        <v>-54</v>
      </c>
      <c r="P40" s="46">
        <v>-34</v>
      </c>
      <c r="Q40" s="46">
        <v>0</v>
      </c>
      <c r="R40" s="46">
        <v>0</v>
      </c>
      <c r="S40" s="74">
        <v>0</v>
      </c>
      <c r="U40" s="73">
        <v>6.56</v>
      </c>
      <c r="V40" s="74">
        <v>-136.19999999999999</v>
      </c>
      <c r="W40">
        <v>-48</v>
      </c>
      <c r="X40">
        <v>-54</v>
      </c>
      <c r="Y40">
        <v>-0.2</v>
      </c>
      <c r="Z40">
        <v>6.56</v>
      </c>
      <c r="AA40">
        <v>0</v>
      </c>
      <c r="AB40">
        <v>0</v>
      </c>
      <c r="AC40">
        <v>-34</v>
      </c>
    </row>
    <row r="41" spans="7:29">
      <c r="G41" t="s">
        <v>83</v>
      </c>
      <c r="H41" s="73">
        <v>0</v>
      </c>
      <c r="I41" s="46">
        <v>30.86</v>
      </c>
      <c r="J41" s="46">
        <v>0</v>
      </c>
      <c r="K41" s="46">
        <v>0</v>
      </c>
      <c r="L41" s="46">
        <v>5.0199999999999996</v>
      </c>
      <c r="M41" s="74">
        <v>0</v>
      </c>
      <c r="N41" s="73">
        <v>-56</v>
      </c>
      <c r="O41" s="46">
        <v>0</v>
      </c>
      <c r="P41" s="46">
        <v>-37</v>
      </c>
      <c r="Q41" s="46">
        <v>0</v>
      </c>
      <c r="R41" s="46">
        <v>0</v>
      </c>
      <c r="S41" s="74">
        <v>0</v>
      </c>
      <c r="U41" s="73">
        <v>35.880000000000003</v>
      </c>
      <c r="V41" s="74">
        <v>-93.2</v>
      </c>
      <c r="W41">
        <v>-56</v>
      </c>
      <c r="X41">
        <v>30.86</v>
      </c>
      <c r="Y41">
        <v>-0.2</v>
      </c>
      <c r="Z41">
        <v>5.0199999999999996</v>
      </c>
      <c r="AA41">
        <v>0</v>
      </c>
      <c r="AB41">
        <v>0</v>
      </c>
      <c r="AC41">
        <v>-37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4.53</v>
      </c>
      <c r="M42" s="74">
        <v>0</v>
      </c>
      <c r="N42" s="73">
        <v>-43</v>
      </c>
      <c r="O42" s="46">
        <v>0</v>
      </c>
      <c r="P42" s="46">
        <v>-54</v>
      </c>
      <c r="Q42" s="46">
        <v>0</v>
      </c>
      <c r="R42" s="46">
        <v>0</v>
      </c>
      <c r="S42" s="74">
        <v>0</v>
      </c>
      <c r="U42" s="73">
        <v>4.53</v>
      </c>
      <c r="V42" s="74">
        <v>-97.2</v>
      </c>
      <c r="W42">
        <v>-43</v>
      </c>
      <c r="X42">
        <v>0</v>
      </c>
      <c r="Y42">
        <v>-0.2</v>
      </c>
      <c r="Z42">
        <v>4.53</v>
      </c>
      <c r="AA42">
        <v>0</v>
      </c>
      <c r="AB42">
        <v>0</v>
      </c>
      <c r="AC42">
        <v>-54</v>
      </c>
    </row>
    <row r="43" spans="7:29">
      <c r="G43" t="s">
        <v>85</v>
      </c>
      <c r="H43" s="73">
        <v>88.74</v>
      </c>
      <c r="I43" s="46">
        <v>0</v>
      </c>
      <c r="J43" s="46">
        <v>0</v>
      </c>
      <c r="K43" s="46">
        <v>0</v>
      </c>
      <c r="L43" s="46">
        <v>3.38</v>
      </c>
      <c r="M43" s="74">
        <v>0</v>
      </c>
      <c r="N43" s="73">
        <v>0</v>
      </c>
      <c r="O43" s="46">
        <v>-25</v>
      </c>
      <c r="P43" s="46">
        <v>-50</v>
      </c>
      <c r="Q43" s="46">
        <v>0</v>
      </c>
      <c r="R43" s="46">
        <v>0</v>
      </c>
      <c r="S43" s="74">
        <v>0</v>
      </c>
      <c r="U43" s="73">
        <v>92.12</v>
      </c>
      <c r="V43" s="74">
        <v>-75.2</v>
      </c>
      <c r="W43">
        <v>88.74</v>
      </c>
      <c r="X43">
        <v>-25</v>
      </c>
      <c r="Y43">
        <v>-0.2</v>
      </c>
      <c r="Z43">
        <v>3.38</v>
      </c>
      <c r="AA43">
        <v>0</v>
      </c>
      <c r="AB43">
        <v>0</v>
      </c>
      <c r="AC43">
        <v>-50</v>
      </c>
    </row>
    <row r="44" spans="7:29">
      <c r="G44" t="s">
        <v>86</v>
      </c>
      <c r="H44" s="73">
        <v>125.4</v>
      </c>
      <c r="I44" s="46">
        <v>0</v>
      </c>
      <c r="J44" s="46">
        <v>0</v>
      </c>
      <c r="K44" s="46">
        <v>0</v>
      </c>
      <c r="L44" s="46">
        <v>2.41</v>
      </c>
      <c r="M44" s="74">
        <v>0</v>
      </c>
      <c r="N44" s="73">
        <v>0</v>
      </c>
      <c r="O44" s="46">
        <v>-20</v>
      </c>
      <c r="P44" s="46">
        <v>-59</v>
      </c>
      <c r="Q44" s="46">
        <v>0</v>
      </c>
      <c r="R44" s="46">
        <v>0</v>
      </c>
      <c r="S44" s="74">
        <v>0</v>
      </c>
      <c r="U44" s="73">
        <v>127.81</v>
      </c>
      <c r="V44" s="74">
        <v>-79.2</v>
      </c>
      <c r="W44">
        <v>125.4</v>
      </c>
      <c r="X44">
        <v>-20</v>
      </c>
      <c r="Y44">
        <v>-0.2</v>
      </c>
      <c r="Z44">
        <v>2.41</v>
      </c>
      <c r="AA44">
        <v>0</v>
      </c>
      <c r="AB44">
        <v>0</v>
      </c>
      <c r="AC44">
        <v>-59</v>
      </c>
    </row>
    <row r="45" spans="7:29">
      <c r="G45" t="s">
        <v>87</v>
      </c>
      <c r="H45" s="73">
        <v>159.16</v>
      </c>
      <c r="I45" s="46">
        <v>0</v>
      </c>
      <c r="J45" s="46">
        <v>0</v>
      </c>
      <c r="K45" s="46">
        <v>0</v>
      </c>
      <c r="L45" s="46">
        <v>1.35</v>
      </c>
      <c r="M45" s="74">
        <v>0</v>
      </c>
      <c r="N45" s="73">
        <v>0</v>
      </c>
      <c r="O45" s="46">
        <v>-14</v>
      </c>
      <c r="P45" s="46">
        <v>-66</v>
      </c>
      <c r="Q45" s="46">
        <v>0</v>
      </c>
      <c r="R45" s="46">
        <v>0</v>
      </c>
      <c r="S45" s="74">
        <v>0</v>
      </c>
      <c r="U45" s="73">
        <v>160.51</v>
      </c>
      <c r="V45" s="74">
        <v>-80.2</v>
      </c>
      <c r="W45">
        <v>159.16</v>
      </c>
      <c r="X45">
        <v>-14</v>
      </c>
      <c r="Y45">
        <v>-0.2</v>
      </c>
      <c r="Z45">
        <v>1.35</v>
      </c>
      <c r="AA45">
        <v>0</v>
      </c>
      <c r="AB45">
        <v>0</v>
      </c>
      <c r="AC45">
        <v>-66</v>
      </c>
    </row>
    <row r="46" spans="7:29">
      <c r="G46" t="s">
        <v>88</v>
      </c>
      <c r="H46" s="73">
        <v>136.97</v>
      </c>
      <c r="I46" s="46">
        <v>0</v>
      </c>
      <c r="J46" s="46">
        <v>0</v>
      </c>
      <c r="K46" s="46">
        <v>0</v>
      </c>
      <c r="L46" s="46">
        <v>1.1599999999999999</v>
      </c>
      <c r="M46" s="74">
        <v>0</v>
      </c>
      <c r="N46" s="73">
        <v>0</v>
      </c>
      <c r="O46" s="46">
        <v>-38</v>
      </c>
      <c r="P46" s="46">
        <v>-79</v>
      </c>
      <c r="Q46" s="46">
        <v>0</v>
      </c>
      <c r="R46" s="46">
        <v>0</v>
      </c>
      <c r="S46" s="74">
        <v>0</v>
      </c>
      <c r="U46" s="73">
        <v>138.13</v>
      </c>
      <c r="V46" s="74">
        <v>-117.2</v>
      </c>
      <c r="W46">
        <v>136.97</v>
      </c>
      <c r="X46">
        <v>-38</v>
      </c>
      <c r="Y46">
        <v>-0.2</v>
      </c>
      <c r="Z46">
        <v>1.1599999999999999</v>
      </c>
      <c r="AA46">
        <v>0</v>
      </c>
      <c r="AB46">
        <v>0</v>
      </c>
      <c r="AC46">
        <v>-79</v>
      </c>
    </row>
    <row r="47" spans="7:29">
      <c r="G47" t="s">
        <v>89</v>
      </c>
      <c r="H47" s="73">
        <v>146.62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-34</v>
      </c>
      <c r="P47" s="46">
        <v>-60</v>
      </c>
      <c r="Q47" s="46">
        <v>0</v>
      </c>
      <c r="R47" s="46">
        <v>0</v>
      </c>
      <c r="S47" s="74">
        <v>0</v>
      </c>
      <c r="U47" s="73">
        <v>146.62</v>
      </c>
      <c r="V47" s="74">
        <v>-94.2</v>
      </c>
      <c r="W47">
        <v>146.62</v>
      </c>
      <c r="X47">
        <v>-34</v>
      </c>
      <c r="Y47">
        <v>-0.2</v>
      </c>
      <c r="Z47">
        <v>0</v>
      </c>
      <c r="AA47">
        <v>0</v>
      </c>
      <c r="AB47">
        <v>0</v>
      </c>
      <c r="AC47">
        <v>-60</v>
      </c>
    </row>
    <row r="48" spans="7:29">
      <c r="G48" t="s">
        <v>90</v>
      </c>
      <c r="H48" s="73">
        <v>111.89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-31</v>
      </c>
      <c r="P48" s="46">
        <v>-50</v>
      </c>
      <c r="Q48" s="46">
        <v>0</v>
      </c>
      <c r="R48" s="46">
        <v>-1</v>
      </c>
      <c r="S48" s="74">
        <v>0</v>
      </c>
      <c r="U48" s="73">
        <v>111.89</v>
      </c>
      <c r="V48" s="74">
        <v>-82.2</v>
      </c>
      <c r="W48">
        <v>111.89</v>
      </c>
      <c r="X48">
        <v>-31</v>
      </c>
      <c r="Y48">
        <v>-0.2</v>
      </c>
      <c r="Z48">
        <v>-1</v>
      </c>
      <c r="AA48">
        <v>0</v>
      </c>
      <c r="AB48">
        <v>0</v>
      </c>
      <c r="AC48">
        <v>-50</v>
      </c>
    </row>
    <row r="49" spans="7:29">
      <c r="G49" t="s">
        <v>91</v>
      </c>
      <c r="H49" s="73">
        <v>90.67</v>
      </c>
      <c r="I49" s="46">
        <v>0</v>
      </c>
      <c r="J49" s="46">
        <v>0</v>
      </c>
      <c r="K49" s="46">
        <v>0</v>
      </c>
      <c r="L49" s="46">
        <v>0</v>
      </c>
      <c r="M49" s="74">
        <v>0.1</v>
      </c>
      <c r="N49" s="73">
        <v>0</v>
      </c>
      <c r="O49" s="46">
        <v>-43</v>
      </c>
      <c r="P49" s="46">
        <v>-55</v>
      </c>
      <c r="Q49" s="46">
        <v>0</v>
      </c>
      <c r="R49" s="46">
        <v>-1.5</v>
      </c>
      <c r="S49" s="74">
        <v>0</v>
      </c>
      <c r="U49" s="73">
        <v>90.77</v>
      </c>
      <c r="V49" s="74">
        <v>-99.7</v>
      </c>
      <c r="W49">
        <v>90.67</v>
      </c>
      <c r="X49">
        <v>-43</v>
      </c>
      <c r="Y49">
        <v>-0.2</v>
      </c>
      <c r="Z49">
        <v>-1.5</v>
      </c>
      <c r="AA49">
        <v>0</v>
      </c>
      <c r="AB49">
        <v>0.1</v>
      </c>
      <c r="AC49">
        <v>-55</v>
      </c>
    </row>
    <row r="50" spans="7:29">
      <c r="G50" t="s">
        <v>92</v>
      </c>
      <c r="H50" s="73">
        <v>69.45</v>
      </c>
      <c r="I50" s="46">
        <v>0</v>
      </c>
      <c r="J50" s="46">
        <v>0</v>
      </c>
      <c r="K50" s="46">
        <v>0</v>
      </c>
      <c r="L50" s="46">
        <v>0</v>
      </c>
      <c r="M50" s="74">
        <v>0.1</v>
      </c>
      <c r="N50" s="73">
        <v>0</v>
      </c>
      <c r="O50" s="46">
        <v>-30</v>
      </c>
      <c r="P50" s="46">
        <v>-40</v>
      </c>
      <c r="Q50" s="46">
        <v>0</v>
      </c>
      <c r="R50" s="46">
        <v>-2</v>
      </c>
      <c r="S50" s="74">
        <v>0</v>
      </c>
      <c r="U50" s="73">
        <v>69.55</v>
      </c>
      <c r="V50" s="74">
        <v>-72.2</v>
      </c>
      <c r="W50">
        <v>69.45</v>
      </c>
      <c r="X50">
        <v>-30</v>
      </c>
      <c r="Y50">
        <v>-0.2</v>
      </c>
      <c r="Z50">
        <v>-2</v>
      </c>
      <c r="AA50">
        <v>0</v>
      </c>
      <c r="AB50">
        <v>0.1</v>
      </c>
      <c r="AC50">
        <v>-40</v>
      </c>
    </row>
    <row r="51" spans="7:29">
      <c r="G51" t="s">
        <v>93</v>
      </c>
      <c r="H51" s="73">
        <v>20.260000000000002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-9</v>
      </c>
      <c r="P51" s="46">
        <v>-30</v>
      </c>
      <c r="Q51" s="46">
        <v>0</v>
      </c>
      <c r="R51" s="46">
        <v>-2.5</v>
      </c>
      <c r="S51" s="74">
        <v>0</v>
      </c>
      <c r="U51" s="73">
        <v>20.260000000000002</v>
      </c>
      <c r="V51" s="74">
        <v>-41.7</v>
      </c>
      <c r="W51">
        <v>20.260000000000002</v>
      </c>
      <c r="X51">
        <v>-9</v>
      </c>
      <c r="Y51">
        <v>-0.2</v>
      </c>
      <c r="Z51">
        <v>-2.5</v>
      </c>
      <c r="AA51">
        <v>0</v>
      </c>
      <c r="AB51">
        <v>0</v>
      </c>
      <c r="AC51">
        <v>-30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-10</v>
      </c>
      <c r="O52" s="46">
        <v>-11</v>
      </c>
      <c r="P52" s="46">
        <v>-35</v>
      </c>
      <c r="Q52" s="46">
        <v>0</v>
      </c>
      <c r="R52" s="46">
        <v>-3.5</v>
      </c>
      <c r="S52" s="74">
        <v>0</v>
      </c>
      <c r="U52" s="73">
        <v>0</v>
      </c>
      <c r="V52" s="74">
        <v>-59.7</v>
      </c>
      <c r="W52">
        <v>-10</v>
      </c>
      <c r="X52">
        <v>-11</v>
      </c>
      <c r="Y52">
        <v>-0.2</v>
      </c>
      <c r="Z52">
        <v>-3.5</v>
      </c>
      <c r="AA52">
        <v>0</v>
      </c>
      <c r="AB52">
        <v>0</v>
      </c>
      <c r="AC52">
        <v>-35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-26</v>
      </c>
      <c r="O53" s="46">
        <v>-13</v>
      </c>
      <c r="P53" s="46">
        <v>-35</v>
      </c>
      <c r="Q53" s="46">
        <v>0</v>
      </c>
      <c r="R53" s="46">
        <v>-4</v>
      </c>
      <c r="S53" s="74">
        <v>0</v>
      </c>
      <c r="U53" s="73">
        <v>0</v>
      </c>
      <c r="V53" s="74">
        <v>-78.2</v>
      </c>
      <c r="W53">
        <v>-26</v>
      </c>
      <c r="X53">
        <v>-13</v>
      </c>
      <c r="Y53">
        <v>-0.2</v>
      </c>
      <c r="Z53">
        <v>-4</v>
      </c>
      <c r="AA53">
        <v>0</v>
      </c>
      <c r="AB53">
        <v>0</v>
      </c>
      <c r="AC53">
        <v>-35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-18</v>
      </c>
      <c r="O54" s="46">
        <v>-5</v>
      </c>
      <c r="P54" s="46">
        <v>-55</v>
      </c>
      <c r="Q54" s="46">
        <v>0</v>
      </c>
      <c r="R54" s="46">
        <v>-4.5</v>
      </c>
      <c r="S54" s="74">
        <v>0</v>
      </c>
      <c r="U54" s="73">
        <v>0</v>
      </c>
      <c r="V54" s="74">
        <v>-82.7</v>
      </c>
      <c r="W54">
        <v>-18</v>
      </c>
      <c r="X54">
        <v>-5</v>
      </c>
      <c r="Y54">
        <v>-0.2</v>
      </c>
      <c r="Z54">
        <v>-4.5</v>
      </c>
      <c r="AA54">
        <v>0</v>
      </c>
      <c r="AB54">
        <v>0</v>
      </c>
      <c r="AC54">
        <v>-55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-15</v>
      </c>
      <c r="O55" s="46">
        <v>-42</v>
      </c>
      <c r="P55" s="46">
        <v>-90</v>
      </c>
      <c r="Q55" s="46">
        <v>0</v>
      </c>
      <c r="R55" s="46">
        <v>-6</v>
      </c>
      <c r="S55" s="74">
        <v>0</v>
      </c>
      <c r="U55" s="73">
        <v>0</v>
      </c>
      <c r="V55" s="74">
        <v>-153.19999999999999</v>
      </c>
      <c r="W55">
        <v>-15</v>
      </c>
      <c r="X55">
        <v>-42</v>
      </c>
      <c r="Y55">
        <v>-0.2</v>
      </c>
      <c r="Z55">
        <v>-6</v>
      </c>
      <c r="AA55">
        <v>0</v>
      </c>
      <c r="AB55">
        <v>0</v>
      </c>
      <c r="AC55">
        <v>-90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-49</v>
      </c>
      <c r="O56" s="46">
        <v>-40</v>
      </c>
      <c r="P56" s="46">
        <v>-85</v>
      </c>
      <c r="Q56" s="46">
        <v>0</v>
      </c>
      <c r="R56" s="46">
        <v>-6.5</v>
      </c>
      <c r="S56" s="74">
        <v>0</v>
      </c>
      <c r="U56" s="73">
        <v>0</v>
      </c>
      <c r="V56" s="74">
        <v>-180.7</v>
      </c>
      <c r="W56">
        <v>-49</v>
      </c>
      <c r="X56">
        <v>-40</v>
      </c>
      <c r="Y56">
        <v>-0.2</v>
      </c>
      <c r="Z56">
        <v>-6.5</v>
      </c>
      <c r="AA56">
        <v>0</v>
      </c>
      <c r="AB56">
        <v>0</v>
      </c>
      <c r="AC56">
        <v>-85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-54</v>
      </c>
      <c r="O57" s="46">
        <v>-40</v>
      </c>
      <c r="P57" s="46">
        <v>-40</v>
      </c>
      <c r="Q57" s="46">
        <v>0</v>
      </c>
      <c r="R57" s="46">
        <v>-7</v>
      </c>
      <c r="S57" s="74">
        <v>0</v>
      </c>
      <c r="U57" s="73">
        <v>0</v>
      </c>
      <c r="V57" s="74">
        <v>-141.19999999999999</v>
      </c>
      <c r="W57">
        <v>-54</v>
      </c>
      <c r="X57">
        <v>-40</v>
      </c>
      <c r="Y57">
        <v>-0.2</v>
      </c>
      <c r="Z57">
        <v>-7</v>
      </c>
      <c r="AA57">
        <v>0</v>
      </c>
      <c r="AB57">
        <v>0</v>
      </c>
      <c r="AC57">
        <v>-40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-63</v>
      </c>
      <c r="O58" s="46">
        <v>-35</v>
      </c>
      <c r="P58" s="46">
        <v>-35</v>
      </c>
      <c r="Q58" s="46">
        <v>0</v>
      </c>
      <c r="R58" s="46">
        <v>-7</v>
      </c>
      <c r="S58" s="74">
        <v>0</v>
      </c>
      <c r="U58" s="73">
        <v>0</v>
      </c>
      <c r="V58" s="74">
        <v>-140.19999999999999</v>
      </c>
      <c r="W58">
        <v>-63</v>
      </c>
      <c r="X58">
        <v>-35</v>
      </c>
      <c r="Y58">
        <v>-0.2</v>
      </c>
      <c r="Z58">
        <v>-7</v>
      </c>
      <c r="AA58">
        <v>0</v>
      </c>
      <c r="AB58">
        <v>0</v>
      </c>
      <c r="AC58">
        <v>-35</v>
      </c>
    </row>
    <row r="59" spans="7:29">
      <c r="G59" t="s">
        <v>101</v>
      </c>
      <c r="H59" s="73">
        <v>0</v>
      </c>
      <c r="I59" s="46">
        <v>0</v>
      </c>
      <c r="J59" s="46">
        <v>19.29</v>
      </c>
      <c r="K59" s="46">
        <v>0</v>
      </c>
      <c r="L59" s="46">
        <v>0</v>
      </c>
      <c r="M59" s="74">
        <v>0</v>
      </c>
      <c r="N59" s="73">
        <v>-19</v>
      </c>
      <c r="O59" s="46">
        <v>-18</v>
      </c>
      <c r="P59" s="46">
        <v>0</v>
      </c>
      <c r="Q59" s="46">
        <v>0</v>
      </c>
      <c r="R59" s="46">
        <v>-9</v>
      </c>
      <c r="S59" s="74">
        <v>0</v>
      </c>
      <c r="U59" s="73">
        <v>19.29</v>
      </c>
      <c r="V59" s="74">
        <v>-46.2</v>
      </c>
      <c r="W59">
        <v>-19</v>
      </c>
      <c r="X59">
        <v>-18</v>
      </c>
      <c r="Y59">
        <v>-0.2</v>
      </c>
      <c r="Z59">
        <v>-9</v>
      </c>
      <c r="AA59">
        <v>0</v>
      </c>
      <c r="AB59">
        <v>0</v>
      </c>
      <c r="AC59">
        <v>19.29</v>
      </c>
    </row>
    <row r="60" spans="7:29">
      <c r="G60" t="s">
        <v>102</v>
      </c>
      <c r="H60" s="73">
        <v>0</v>
      </c>
      <c r="I60" s="46">
        <v>0</v>
      </c>
      <c r="J60" s="46">
        <v>33.76</v>
      </c>
      <c r="K60" s="46">
        <v>0</v>
      </c>
      <c r="L60" s="46">
        <v>0</v>
      </c>
      <c r="M60" s="74">
        <v>0</v>
      </c>
      <c r="N60" s="73">
        <v>-36</v>
      </c>
      <c r="O60" s="46">
        <v>-18</v>
      </c>
      <c r="P60" s="46">
        <v>0</v>
      </c>
      <c r="Q60" s="46">
        <v>0</v>
      </c>
      <c r="R60" s="46">
        <v>-9</v>
      </c>
      <c r="S60" s="74">
        <v>0</v>
      </c>
      <c r="U60" s="73">
        <v>33.76</v>
      </c>
      <c r="V60" s="74">
        <v>-63.2</v>
      </c>
      <c r="W60">
        <v>-36</v>
      </c>
      <c r="X60">
        <v>-18</v>
      </c>
      <c r="Y60">
        <v>-0.2</v>
      </c>
      <c r="Z60">
        <v>-9</v>
      </c>
      <c r="AA60">
        <v>0</v>
      </c>
      <c r="AB60">
        <v>0</v>
      </c>
      <c r="AC60">
        <v>33.76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-31</v>
      </c>
      <c r="O61" s="46">
        <v>-18</v>
      </c>
      <c r="P61" s="46">
        <v>-15</v>
      </c>
      <c r="Q61" s="46">
        <v>0</v>
      </c>
      <c r="R61" s="46">
        <v>-11</v>
      </c>
      <c r="S61" s="74">
        <v>0</v>
      </c>
      <c r="U61" s="73">
        <v>0</v>
      </c>
      <c r="V61" s="74">
        <v>-75.2</v>
      </c>
      <c r="W61">
        <v>-31</v>
      </c>
      <c r="X61">
        <v>-18</v>
      </c>
      <c r="Y61">
        <v>-0.2</v>
      </c>
      <c r="Z61">
        <v>-11</v>
      </c>
      <c r="AA61">
        <v>0</v>
      </c>
      <c r="AB61">
        <v>0</v>
      </c>
      <c r="AC61">
        <v>-15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-30</v>
      </c>
      <c r="O62" s="46">
        <v>-18</v>
      </c>
      <c r="P62" s="46">
        <v>0</v>
      </c>
      <c r="Q62" s="46">
        <v>0</v>
      </c>
      <c r="R62" s="46">
        <v>-11</v>
      </c>
      <c r="S62" s="74">
        <v>0</v>
      </c>
      <c r="U62" s="73">
        <v>0</v>
      </c>
      <c r="V62" s="74">
        <v>-59.2</v>
      </c>
      <c r="W62">
        <v>-30</v>
      </c>
      <c r="X62">
        <v>-18</v>
      </c>
      <c r="Y62">
        <v>-0.2</v>
      </c>
      <c r="Z62">
        <v>-11</v>
      </c>
      <c r="AA62">
        <v>0</v>
      </c>
      <c r="AB62">
        <v>0</v>
      </c>
      <c r="AC62">
        <v>0</v>
      </c>
    </row>
    <row r="63" spans="7:29">
      <c r="G63" t="s">
        <v>105</v>
      </c>
      <c r="H63" s="73">
        <v>0</v>
      </c>
      <c r="I63" s="46">
        <v>0</v>
      </c>
      <c r="J63" s="46">
        <v>11.58</v>
      </c>
      <c r="K63" s="46">
        <v>0</v>
      </c>
      <c r="L63" s="46">
        <v>0</v>
      </c>
      <c r="M63" s="74">
        <v>0</v>
      </c>
      <c r="N63" s="73">
        <v>-43</v>
      </c>
      <c r="O63" s="46">
        <v>-7</v>
      </c>
      <c r="P63" s="46">
        <v>0</v>
      </c>
      <c r="Q63" s="46">
        <v>0</v>
      </c>
      <c r="R63" s="46">
        <v>-11</v>
      </c>
      <c r="S63" s="74">
        <v>0</v>
      </c>
      <c r="U63" s="73">
        <v>11.58</v>
      </c>
      <c r="V63" s="74">
        <v>-61.2</v>
      </c>
      <c r="W63">
        <v>-43</v>
      </c>
      <c r="X63">
        <v>-7</v>
      </c>
      <c r="Y63">
        <v>-0.2</v>
      </c>
      <c r="Z63">
        <v>-11</v>
      </c>
      <c r="AA63">
        <v>0</v>
      </c>
      <c r="AB63">
        <v>0</v>
      </c>
      <c r="AC63">
        <v>11.58</v>
      </c>
    </row>
    <row r="64" spans="7:29">
      <c r="G64" t="s">
        <v>106</v>
      </c>
      <c r="H64" s="73">
        <v>0</v>
      </c>
      <c r="I64" s="46">
        <v>0</v>
      </c>
      <c r="J64" s="46">
        <v>16.399999999999999</v>
      </c>
      <c r="K64" s="46">
        <v>0</v>
      </c>
      <c r="L64" s="46">
        <v>0</v>
      </c>
      <c r="M64" s="74">
        <v>0</v>
      </c>
      <c r="N64" s="73">
        <v>-39</v>
      </c>
      <c r="O64" s="46">
        <v>-4</v>
      </c>
      <c r="P64" s="46">
        <v>0</v>
      </c>
      <c r="Q64" s="46">
        <v>0</v>
      </c>
      <c r="R64" s="46">
        <v>-11</v>
      </c>
      <c r="S64" s="74">
        <v>0</v>
      </c>
      <c r="U64" s="73">
        <v>16.399999999999999</v>
      </c>
      <c r="V64" s="74">
        <v>-54.2</v>
      </c>
      <c r="W64">
        <v>-39</v>
      </c>
      <c r="X64">
        <v>-4</v>
      </c>
      <c r="Y64">
        <v>-0.2</v>
      </c>
      <c r="Z64">
        <v>-11</v>
      </c>
      <c r="AA64">
        <v>0</v>
      </c>
      <c r="AB64">
        <v>0</v>
      </c>
      <c r="AC64">
        <v>16.399999999999999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-38</v>
      </c>
      <c r="O65" s="46">
        <v>-24</v>
      </c>
      <c r="P65" s="46">
        <v>-25</v>
      </c>
      <c r="Q65" s="46">
        <v>0</v>
      </c>
      <c r="R65" s="46">
        <v>-9</v>
      </c>
      <c r="S65" s="74">
        <v>0</v>
      </c>
      <c r="U65" s="73">
        <v>0</v>
      </c>
      <c r="V65" s="74">
        <v>-96.2</v>
      </c>
      <c r="W65">
        <v>-38</v>
      </c>
      <c r="X65">
        <v>-24</v>
      </c>
      <c r="Y65">
        <v>-0.2</v>
      </c>
      <c r="Z65">
        <v>-9</v>
      </c>
      <c r="AA65">
        <v>0</v>
      </c>
      <c r="AB65">
        <v>0</v>
      </c>
      <c r="AC65">
        <v>-25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-10</v>
      </c>
      <c r="O66" s="46">
        <v>-45</v>
      </c>
      <c r="P66" s="46">
        <v>-75</v>
      </c>
      <c r="Q66" s="46">
        <v>0</v>
      </c>
      <c r="R66" s="46">
        <v>-9</v>
      </c>
      <c r="S66" s="74">
        <v>0</v>
      </c>
      <c r="U66" s="73">
        <v>0</v>
      </c>
      <c r="V66" s="74">
        <v>-139.19999999999999</v>
      </c>
      <c r="W66">
        <v>-10</v>
      </c>
      <c r="X66">
        <v>-45</v>
      </c>
      <c r="Y66">
        <v>-0.2</v>
      </c>
      <c r="Z66">
        <v>-9</v>
      </c>
      <c r="AA66">
        <v>0</v>
      </c>
      <c r="AB66">
        <v>0</v>
      </c>
      <c r="AC66">
        <v>-75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-45</v>
      </c>
      <c r="P67" s="46">
        <v>-125</v>
      </c>
      <c r="Q67" s="46">
        <v>0</v>
      </c>
      <c r="R67" s="46">
        <v>-7</v>
      </c>
      <c r="S67" s="74">
        <v>0</v>
      </c>
      <c r="U67" s="73">
        <v>0</v>
      </c>
      <c r="V67" s="74">
        <v>-177.2</v>
      </c>
      <c r="W67">
        <v>0</v>
      </c>
      <c r="X67">
        <v>-45</v>
      </c>
      <c r="Y67">
        <v>-0.2</v>
      </c>
      <c r="Z67">
        <v>-7</v>
      </c>
      <c r="AA67">
        <v>0</v>
      </c>
      <c r="AB67">
        <v>0</v>
      </c>
      <c r="AC67">
        <v>-125</v>
      </c>
    </row>
    <row r="68" spans="7:29">
      <c r="G68" t="s">
        <v>110</v>
      </c>
      <c r="H68" s="73">
        <v>0</v>
      </c>
      <c r="I68" s="46">
        <v>0</v>
      </c>
      <c r="J68" s="46">
        <v>4.82</v>
      </c>
      <c r="K68" s="46">
        <v>0</v>
      </c>
      <c r="L68" s="46">
        <v>0</v>
      </c>
      <c r="M68" s="74">
        <v>0</v>
      </c>
      <c r="N68" s="73">
        <v>-28</v>
      </c>
      <c r="O68" s="46">
        <v>-54</v>
      </c>
      <c r="P68" s="46">
        <v>0</v>
      </c>
      <c r="Q68" s="46">
        <v>0</v>
      </c>
      <c r="R68" s="46">
        <v>-7</v>
      </c>
      <c r="S68" s="74">
        <v>0</v>
      </c>
      <c r="U68" s="73">
        <v>4.82</v>
      </c>
      <c r="V68" s="74">
        <v>-89.2</v>
      </c>
      <c r="W68">
        <v>-28</v>
      </c>
      <c r="X68">
        <v>-54</v>
      </c>
      <c r="Y68">
        <v>-0.2</v>
      </c>
      <c r="Z68">
        <v>-7</v>
      </c>
      <c r="AA68">
        <v>0</v>
      </c>
      <c r="AB68">
        <v>0</v>
      </c>
      <c r="AC68">
        <v>4.82</v>
      </c>
    </row>
    <row r="69" spans="7:29">
      <c r="G69" t="s">
        <v>111</v>
      </c>
      <c r="H69" s="73">
        <v>0</v>
      </c>
      <c r="I69" s="46">
        <v>0</v>
      </c>
      <c r="J69" s="46">
        <v>35.69</v>
      </c>
      <c r="K69" s="46">
        <v>0</v>
      </c>
      <c r="L69" s="46">
        <v>0</v>
      </c>
      <c r="M69" s="74">
        <v>0</v>
      </c>
      <c r="N69" s="73">
        <v>-69</v>
      </c>
      <c r="O69" s="46">
        <v>0</v>
      </c>
      <c r="P69" s="46">
        <v>0</v>
      </c>
      <c r="Q69" s="46">
        <v>0</v>
      </c>
      <c r="R69" s="46">
        <v>-6</v>
      </c>
      <c r="S69" s="74">
        <v>0</v>
      </c>
      <c r="U69" s="73">
        <v>35.69</v>
      </c>
      <c r="V69" s="74">
        <v>-75.2</v>
      </c>
      <c r="W69">
        <v>-69</v>
      </c>
      <c r="X69">
        <v>0</v>
      </c>
      <c r="Y69">
        <v>-0.2</v>
      </c>
      <c r="Z69">
        <v>-6</v>
      </c>
      <c r="AA69">
        <v>0</v>
      </c>
      <c r="AB69">
        <v>0</v>
      </c>
      <c r="AC69">
        <v>35.69</v>
      </c>
    </row>
    <row r="70" spans="7:29">
      <c r="G70" t="s">
        <v>112</v>
      </c>
      <c r="H70" s="73">
        <v>0</v>
      </c>
      <c r="I70" s="46">
        <v>0</v>
      </c>
      <c r="J70" s="46">
        <v>38.58</v>
      </c>
      <c r="K70" s="46">
        <v>0</v>
      </c>
      <c r="L70" s="46">
        <v>0</v>
      </c>
      <c r="M70" s="74">
        <v>0</v>
      </c>
      <c r="N70" s="73">
        <v>-43</v>
      </c>
      <c r="O70" s="46">
        <v>0</v>
      </c>
      <c r="P70" s="46">
        <v>0</v>
      </c>
      <c r="Q70" s="46">
        <v>0</v>
      </c>
      <c r="R70" s="46">
        <v>-4</v>
      </c>
      <c r="S70" s="74">
        <v>0</v>
      </c>
      <c r="U70" s="73">
        <v>38.58</v>
      </c>
      <c r="V70" s="74">
        <v>-47.2</v>
      </c>
      <c r="W70">
        <v>-43</v>
      </c>
      <c r="X70">
        <v>0</v>
      </c>
      <c r="Y70">
        <v>-0.2</v>
      </c>
      <c r="Z70">
        <v>-4</v>
      </c>
      <c r="AA70">
        <v>0</v>
      </c>
      <c r="AB70">
        <v>0</v>
      </c>
      <c r="AC70">
        <v>38.58</v>
      </c>
    </row>
    <row r="71" spans="7:29">
      <c r="G71" t="s">
        <v>113</v>
      </c>
      <c r="H71" s="73">
        <v>6.75</v>
      </c>
      <c r="I71" s="46">
        <v>0</v>
      </c>
      <c r="J71" s="46">
        <v>24.12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-3</v>
      </c>
      <c r="S71" s="74">
        <v>0</v>
      </c>
      <c r="U71" s="73">
        <v>30.87</v>
      </c>
      <c r="V71" s="74">
        <v>-3.2</v>
      </c>
      <c r="W71">
        <v>6.75</v>
      </c>
      <c r="X71">
        <v>0</v>
      </c>
      <c r="Y71">
        <v>-0.2</v>
      </c>
      <c r="Z71">
        <v>-3</v>
      </c>
      <c r="AA71">
        <v>0</v>
      </c>
      <c r="AB71">
        <v>0</v>
      </c>
      <c r="AC71">
        <v>24.12</v>
      </c>
    </row>
    <row r="72" spans="7:29">
      <c r="G72" t="s">
        <v>114</v>
      </c>
      <c r="H72" s="73">
        <v>26.04</v>
      </c>
      <c r="I72" s="46">
        <v>0</v>
      </c>
      <c r="J72" s="46">
        <v>16.399999999999999</v>
      </c>
      <c r="K72" s="46">
        <v>0</v>
      </c>
      <c r="L72" s="46">
        <v>0</v>
      </c>
      <c r="M72" s="74">
        <v>0</v>
      </c>
      <c r="N72" s="73">
        <v>0</v>
      </c>
      <c r="O72" s="46">
        <v>-50</v>
      </c>
      <c r="P72" s="46">
        <v>0</v>
      </c>
      <c r="Q72" s="46">
        <v>0</v>
      </c>
      <c r="R72" s="46">
        <v>-1</v>
      </c>
      <c r="S72" s="74">
        <v>0</v>
      </c>
      <c r="U72" s="73">
        <v>42.44</v>
      </c>
      <c r="V72" s="74">
        <v>-51.2</v>
      </c>
      <c r="W72">
        <v>26.04</v>
      </c>
      <c r="X72">
        <v>-50</v>
      </c>
      <c r="Y72">
        <v>-0.2</v>
      </c>
      <c r="Z72">
        <v>-1</v>
      </c>
      <c r="AA72">
        <v>0</v>
      </c>
      <c r="AB72">
        <v>0</v>
      </c>
      <c r="AC72">
        <v>16.399999999999999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-5</v>
      </c>
      <c r="O73" s="46">
        <v>-15</v>
      </c>
      <c r="P73" s="46">
        <v>-42</v>
      </c>
      <c r="Q73" s="46">
        <v>0</v>
      </c>
      <c r="R73" s="46">
        <v>0</v>
      </c>
      <c r="S73" s="74">
        <v>0</v>
      </c>
      <c r="U73" s="73">
        <v>0</v>
      </c>
      <c r="V73" s="74">
        <v>-62.2</v>
      </c>
      <c r="W73">
        <v>-5</v>
      </c>
      <c r="X73">
        <v>-15</v>
      </c>
      <c r="Y73">
        <v>-0.2</v>
      </c>
      <c r="Z73">
        <v>0</v>
      </c>
      <c r="AA73">
        <v>0</v>
      </c>
      <c r="AB73">
        <v>0</v>
      </c>
      <c r="AC73">
        <v>-42</v>
      </c>
    </row>
    <row r="74" spans="7:29">
      <c r="G74" t="s">
        <v>116</v>
      </c>
      <c r="H74" s="73">
        <v>21.22</v>
      </c>
      <c r="I74" s="46">
        <v>0</v>
      </c>
      <c r="J74" s="46">
        <v>11.58</v>
      </c>
      <c r="K74" s="46">
        <v>0</v>
      </c>
      <c r="L74" s="46">
        <v>0</v>
      </c>
      <c r="M74" s="74">
        <v>0</v>
      </c>
      <c r="N74" s="73">
        <v>0</v>
      </c>
      <c r="O74" s="46">
        <v>-28</v>
      </c>
      <c r="P74" s="46">
        <v>0</v>
      </c>
      <c r="Q74" s="46">
        <v>0</v>
      </c>
      <c r="R74" s="46">
        <v>0</v>
      </c>
      <c r="S74" s="74">
        <v>0</v>
      </c>
      <c r="U74" s="73">
        <v>32.799999999999997</v>
      </c>
      <c r="V74" s="74">
        <v>-28.2</v>
      </c>
      <c r="W74">
        <v>21.22</v>
      </c>
      <c r="X74">
        <v>-28</v>
      </c>
      <c r="Y74">
        <v>-0.2</v>
      </c>
      <c r="Z74">
        <v>0</v>
      </c>
      <c r="AA74">
        <v>0</v>
      </c>
      <c r="AB74">
        <v>0</v>
      </c>
      <c r="AC74">
        <v>11.58</v>
      </c>
    </row>
    <row r="75" spans="7:29">
      <c r="G75" t="s">
        <v>117</v>
      </c>
      <c r="H75" s="73">
        <v>79.09</v>
      </c>
      <c r="I75" s="46">
        <v>0</v>
      </c>
      <c r="J75" s="46">
        <v>3.86</v>
      </c>
      <c r="K75" s="46">
        <v>0</v>
      </c>
      <c r="L75" s="46">
        <v>1.93</v>
      </c>
      <c r="M75" s="74">
        <v>0</v>
      </c>
      <c r="N75" s="73">
        <v>0</v>
      </c>
      <c r="O75" s="46">
        <v>-19</v>
      </c>
      <c r="P75" s="46">
        <v>0</v>
      </c>
      <c r="Q75" s="46">
        <v>0</v>
      </c>
      <c r="R75" s="46">
        <v>0</v>
      </c>
      <c r="S75" s="74">
        <v>0</v>
      </c>
      <c r="U75" s="73">
        <v>84.88</v>
      </c>
      <c r="V75" s="74">
        <v>-19.2</v>
      </c>
      <c r="W75">
        <v>79.09</v>
      </c>
      <c r="X75">
        <v>-19</v>
      </c>
      <c r="Y75">
        <v>-0.2</v>
      </c>
      <c r="Z75">
        <v>1.93</v>
      </c>
      <c r="AA75">
        <v>0</v>
      </c>
      <c r="AB75">
        <v>0</v>
      </c>
      <c r="AC75">
        <v>3.86</v>
      </c>
    </row>
    <row r="76" spans="7:29">
      <c r="G76" t="s">
        <v>118</v>
      </c>
      <c r="H76" s="73">
        <v>84.88</v>
      </c>
      <c r="I76" s="46">
        <v>0</v>
      </c>
      <c r="J76" s="46">
        <v>73.31</v>
      </c>
      <c r="K76" s="46">
        <v>0</v>
      </c>
      <c r="L76" s="46">
        <v>3.86</v>
      </c>
      <c r="M76" s="74">
        <v>0</v>
      </c>
      <c r="N76" s="73">
        <v>0</v>
      </c>
      <c r="O76" s="46">
        <v>-22</v>
      </c>
      <c r="P76" s="46">
        <v>0</v>
      </c>
      <c r="Q76" s="46">
        <v>0</v>
      </c>
      <c r="R76" s="46">
        <v>0</v>
      </c>
      <c r="S76" s="74">
        <v>0</v>
      </c>
      <c r="U76" s="73">
        <v>162.05000000000001</v>
      </c>
      <c r="V76" s="74">
        <v>-22.2</v>
      </c>
      <c r="W76">
        <v>84.88</v>
      </c>
      <c r="X76">
        <v>-22</v>
      </c>
      <c r="Y76">
        <v>-0.2</v>
      </c>
      <c r="Z76">
        <v>3.86</v>
      </c>
      <c r="AA76">
        <v>0</v>
      </c>
      <c r="AB76">
        <v>0</v>
      </c>
      <c r="AC76">
        <v>73.31</v>
      </c>
    </row>
    <row r="77" spans="7:29">
      <c r="G77" t="s">
        <v>119</v>
      </c>
      <c r="H77" s="73">
        <v>86.81</v>
      </c>
      <c r="I77" s="46">
        <v>0</v>
      </c>
      <c r="J77" s="46">
        <v>50.16</v>
      </c>
      <c r="K77" s="46">
        <v>0</v>
      </c>
      <c r="L77" s="46">
        <v>5.31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142.28</v>
      </c>
      <c r="V77" s="74">
        <v>-0.2</v>
      </c>
      <c r="W77">
        <v>86.81</v>
      </c>
      <c r="X77">
        <v>0</v>
      </c>
      <c r="Y77">
        <v>-0.2</v>
      </c>
      <c r="Z77">
        <v>5.31</v>
      </c>
      <c r="AA77">
        <v>0</v>
      </c>
      <c r="AB77">
        <v>0</v>
      </c>
      <c r="AC77">
        <v>50.16</v>
      </c>
    </row>
    <row r="78" spans="7:29">
      <c r="G78" t="s">
        <v>120</v>
      </c>
      <c r="H78" s="73">
        <v>91.64</v>
      </c>
      <c r="I78" s="46">
        <v>0</v>
      </c>
      <c r="J78" s="46">
        <v>51.12</v>
      </c>
      <c r="K78" s="46">
        <v>0</v>
      </c>
      <c r="L78" s="46">
        <v>5.79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148.55000000000001</v>
      </c>
      <c r="V78" s="74">
        <v>-0.2</v>
      </c>
      <c r="W78">
        <v>91.64</v>
      </c>
      <c r="X78">
        <v>0</v>
      </c>
      <c r="Y78">
        <v>-0.2</v>
      </c>
      <c r="Z78">
        <v>5.79</v>
      </c>
      <c r="AA78">
        <v>0</v>
      </c>
      <c r="AB78">
        <v>0</v>
      </c>
      <c r="AC78">
        <v>51.12</v>
      </c>
    </row>
    <row r="79" spans="7:29">
      <c r="G79" t="s">
        <v>121</v>
      </c>
      <c r="H79" s="73">
        <v>84.89</v>
      </c>
      <c r="I79" s="46">
        <v>0</v>
      </c>
      <c r="J79" s="46">
        <v>49.19</v>
      </c>
      <c r="K79" s="46">
        <v>0</v>
      </c>
      <c r="L79" s="46">
        <v>5.79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139.87</v>
      </c>
      <c r="V79" s="74">
        <v>-0.2</v>
      </c>
      <c r="W79">
        <v>84.89</v>
      </c>
      <c r="X79">
        <v>0</v>
      </c>
      <c r="Y79">
        <v>-0.2</v>
      </c>
      <c r="Z79">
        <v>5.79</v>
      </c>
      <c r="AA79">
        <v>0</v>
      </c>
      <c r="AB79">
        <v>0</v>
      </c>
      <c r="AC79">
        <v>49.19</v>
      </c>
    </row>
    <row r="80" spans="7:29">
      <c r="G80" t="s">
        <v>122</v>
      </c>
      <c r="H80" s="73">
        <v>95.49</v>
      </c>
      <c r="I80" s="46">
        <v>0</v>
      </c>
      <c r="J80" s="46">
        <v>45.34</v>
      </c>
      <c r="K80" s="46">
        <v>0</v>
      </c>
      <c r="L80" s="46">
        <v>5.79</v>
      </c>
      <c r="M80" s="74">
        <v>0.1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146.72</v>
      </c>
      <c r="V80" s="74">
        <v>-0.2</v>
      </c>
      <c r="W80">
        <v>95.49</v>
      </c>
      <c r="X80">
        <v>0</v>
      </c>
      <c r="Y80">
        <v>-0.2</v>
      </c>
      <c r="Z80">
        <v>5.79</v>
      </c>
      <c r="AA80">
        <v>0</v>
      </c>
      <c r="AB80">
        <v>0.1</v>
      </c>
      <c r="AC80">
        <v>45.34</v>
      </c>
    </row>
    <row r="81" spans="7:29">
      <c r="G81" t="s">
        <v>123</v>
      </c>
      <c r="H81" s="73">
        <v>88.74</v>
      </c>
      <c r="I81" s="46">
        <v>0</v>
      </c>
      <c r="J81" s="46">
        <v>45.34</v>
      </c>
      <c r="K81" s="46">
        <v>0</v>
      </c>
      <c r="L81" s="46">
        <v>5.59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139.66999999999999</v>
      </c>
      <c r="V81" s="74">
        <v>-0.2</v>
      </c>
      <c r="W81">
        <v>88.74</v>
      </c>
      <c r="X81">
        <v>0</v>
      </c>
      <c r="Y81">
        <v>-0.2</v>
      </c>
      <c r="Z81">
        <v>5.59</v>
      </c>
      <c r="AA81">
        <v>0</v>
      </c>
      <c r="AB81">
        <v>0</v>
      </c>
      <c r="AC81">
        <v>45.34</v>
      </c>
    </row>
    <row r="82" spans="7:29">
      <c r="G82" t="s">
        <v>124</v>
      </c>
      <c r="H82" s="73">
        <v>84.88</v>
      </c>
      <c r="I82" s="46">
        <v>0</v>
      </c>
      <c r="J82" s="46">
        <v>47.27</v>
      </c>
      <c r="K82" s="46">
        <v>0</v>
      </c>
      <c r="L82" s="46">
        <v>5.59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137.74</v>
      </c>
      <c r="V82" s="74">
        <v>-0.2</v>
      </c>
      <c r="W82">
        <v>84.88</v>
      </c>
      <c r="X82">
        <v>0</v>
      </c>
      <c r="Y82">
        <v>-0.2</v>
      </c>
      <c r="Z82">
        <v>5.59</v>
      </c>
      <c r="AA82">
        <v>0</v>
      </c>
      <c r="AB82">
        <v>0</v>
      </c>
      <c r="AC82">
        <v>47.27</v>
      </c>
    </row>
    <row r="83" spans="7:29">
      <c r="G83" t="s">
        <v>125</v>
      </c>
      <c r="H83" s="73">
        <v>97.42</v>
      </c>
      <c r="I83" s="46">
        <v>0</v>
      </c>
      <c r="J83" s="46">
        <v>24.12</v>
      </c>
      <c r="K83" s="46">
        <v>0</v>
      </c>
      <c r="L83" s="46">
        <v>5.59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127.13</v>
      </c>
      <c r="V83" s="74">
        <v>-0.2</v>
      </c>
      <c r="W83">
        <v>97.42</v>
      </c>
      <c r="X83">
        <v>0</v>
      </c>
      <c r="Y83">
        <v>-0.2</v>
      </c>
      <c r="Z83">
        <v>5.59</v>
      </c>
      <c r="AA83">
        <v>0</v>
      </c>
      <c r="AB83">
        <v>0</v>
      </c>
      <c r="AC83">
        <v>24.12</v>
      </c>
    </row>
    <row r="84" spans="7:29">
      <c r="G84" t="s">
        <v>126</v>
      </c>
      <c r="H84" s="73">
        <v>98.39</v>
      </c>
      <c r="I84" s="46">
        <v>0</v>
      </c>
      <c r="J84" s="46">
        <v>0</v>
      </c>
      <c r="K84" s="46">
        <v>0</v>
      </c>
      <c r="L84" s="46">
        <v>5.59</v>
      </c>
      <c r="M84" s="74">
        <v>0</v>
      </c>
      <c r="N84" s="73">
        <v>0</v>
      </c>
      <c r="O84" s="46">
        <v>0</v>
      </c>
      <c r="P84" s="46">
        <v>-19</v>
      </c>
      <c r="Q84" s="46">
        <v>0</v>
      </c>
      <c r="R84" s="46">
        <v>0</v>
      </c>
      <c r="S84" s="74">
        <v>0</v>
      </c>
      <c r="U84" s="73">
        <v>103.98</v>
      </c>
      <c r="V84" s="74">
        <v>-19.2</v>
      </c>
      <c r="W84">
        <v>98.39</v>
      </c>
      <c r="X84">
        <v>0</v>
      </c>
      <c r="Y84">
        <v>-0.2</v>
      </c>
      <c r="Z84">
        <v>5.59</v>
      </c>
      <c r="AA84">
        <v>0</v>
      </c>
      <c r="AB84">
        <v>0</v>
      </c>
      <c r="AC84">
        <v>-19</v>
      </c>
    </row>
    <row r="85" spans="7:29">
      <c r="G85" t="s">
        <v>127</v>
      </c>
      <c r="H85" s="73">
        <v>82.95</v>
      </c>
      <c r="I85" s="46">
        <v>0</v>
      </c>
      <c r="J85" s="46">
        <v>0</v>
      </c>
      <c r="K85" s="46">
        <v>0</v>
      </c>
      <c r="L85" s="46">
        <v>5.31</v>
      </c>
      <c r="M85" s="74">
        <v>0</v>
      </c>
      <c r="N85" s="73">
        <v>0</v>
      </c>
      <c r="O85" s="46">
        <v>-22</v>
      </c>
      <c r="P85" s="46">
        <v>-6</v>
      </c>
      <c r="Q85" s="46">
        <v>0</v>
      </c>
      <c r="R85" s="46">
        <v>0</v>
      </c>
      <c r="S85" s="74">
        <v>0</v>
      </c>
      <c r="U85" s="73">
        <v>88.26</v>
      </c>
      <c r="V85" s="74">
        <v>-28.2</v>
      </c>
      <c r="W85">
        <v>82.95</v>
      </c>
      <c r="X85">
        <v>-22</v>
      </c>
      <c r="Y85">
        <v>-0.2</v>
      </c>
      <c r="Z85">
        <v>5.31</v>
      </c>
      <c r="AA85">
        <v>0</v>
      </c>
      <c r="AB85">
        <v>0</v>
      </c>
      <c r="AC85">
        <v>-6</v>
      </c>
    </row>
    <row r="86" spans="7:29">
      <c r="G86" t="s">
        <v>128</v>
      </c>
      <c r="H86" s="73">
        <v>81.02</v>
      </c>
      <c r="I86" s="46">
        <v>0</v>
      </c>
      <c r="J86" s="46">
        <v>9.65</v>
      </c>
      <c r="K86" s="46">
        <v>0</v>
      </c>
      <c r="L86" s="46">
        <v>4.63</v>
      </c>
      <c r="M86" s="74">
        <v>0</v>
      </c>
      <c r="N86" s="73">
        <v>0</v>
      </c>
      <c r="O86" s="46">
        <v>-22</v>
      </c>
      <c r="P86" s="46">
        <v>0</v>
      </c>
      <c r="Q86" s="46">
        <v>0</v>
      </c>
      <c r="R86" s="46">
        <v>0</v>
      </c>
      <c r="S86" s="74">
        <v>0</v>
      </c>
      <c r="U86" s="73">
        <v>95.3</v>
      </c>
      <c r="V86" s="74">
        <v>-22.2</v>
      </c>
      <c r="W86">
        <v>81.02</v>
      </c>
      <c r="X86">
        <v>-22</v>
      </c>
      <c r="Y86">
        <v>-0.2</v>
      </c>
      <c r="Z86">
        <v>4.63</v>
      </c>
      <c r="AA86">
        <v>0</v>
      </c>
      <c r="AB86">
        <v>0</v>
      </c>
      <c r="AC86">
        <v>9.65</v>
      </c>
    </row>
    <row r="87" spans="7:29">
      <c r="G87" t="s">
        <v>129</v>
      </c>
      <c r="H87" s="73">
        <v>84.88</v>
      </c>
      <c r="I87" s="46">
        <v>0</v>
      </c>
      <c r="J87" s="46">
        <v>5.79</v>
      </c>
      <c r="K87" s="46">
        <v>0</v>
      </c>
      <c r="L87" s="46">
        <v>3.67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94.34</v>
      </c>
      <c r="V87" s="74">
        <v>-0.2</v>
      </c>
      <c r="W87">
        <v>84.88</v>
      </c>
      <c r="X87">
        <v>0</v>
      </c>
      <c r="Y87">
        <v>-0.2</v>
      </c>
      <c r="Z87">
        <v>3.67</v>
      </c>
      <c r="AA87">
        <v>0</v>
      </c>
      <c r="AB87">
        <v>0</v>
      </c>
      <c r="AC87">
        <v>5.79</v>
      </c>
    </row>
    <row r="88" spans="7:29">
      <c r="G88" t="s">
        <v>130</v>
      </c>
      <c r="H88" s="73">
        <v>83.92</v>
      </c>
      <c r="I88" s="46">
        <v>0</v>
      </c>
      <c r="J88" s="46">
        <v>8.68</v>
      </c>
      <c r="K88" s="46">
        <v>0</v>
      </c>
      <c r="L88" s="46">
        <v>3.38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95.98</v>
      </c>
      <c r="V88" s="74">
        <v>-0.2</v>
      </c>
      <c r="W88">
        <v>83.92</v>
      </c>
      <c r="X88">
        <v>0</v>
      </c>
      <c r="Y88">
        <v>-0.2</v>
      </c>
      <c r="Z88">
        <v>3.38</v>
      </c>
      <c r="AA88">
        <v>0</v>
      </c>
      <c r="AB88">
        <v>0</v>
      </c>
      <c r="AC88">
        <v>8.68</v>
      </c>
    </row>
    <row r="89" spans="7:29">
      <c r="G89" t="s">
        <v>131</v>
      </c>
      <c r="H89" s="73">
        <v>62.7</v>
      </c>
      <c r="I89" s="46">
        <v>0</v>
      </c>
      <c r="J89" s="46">
        <v>0</v>
      </c>
      <c r="K89" s="46">
        <v>0</v>
      </c>
      <c r="L89" s="46">
        <v>2.41</v>
      </c>
      <c r="M89" s="74">
        <v>0</v>
      </c>
      <c r="N89" s="73">
        <v>0</v>
      </c>
      <c r="O89" s="46">
        <v>0</v>
      </c>
      <c r="P89" s="46">
        <v>-4</v>
      </c>
      <c r="Q89" s="46">
        <v>0</v>
      </c>
      <c r="R89" s="46">
        <v>0</v>
      </c>
      <c r="S89" s="74">
        <v>0</v>
      </c>
      <c r="U89" s="73">
        <v>65.11</v>
      </c>
      <c r="V89" s="74">
        <v>-4.2</v>
      </c>
      <c r="W89">
        <v>62.7</v>
      </c>
      <c r="X89">
        <v>0</v>
      </c>
      <c r="Y89">
        <v>-0.2</v>
      </c>
      <c r="Z89">
        <v>2.41</v>
      </c>
      <c r="AA89">
        <v>0</v>
      </c>
      <c r="AB89">
        <v>0</v>
      </c>
      <c r="AC89">
        <v>-4</v>
      </c>
    </row>
    <row r="90" spans="7:29">
      <c r="G90" t="s">
        <v>132</v>
      </c>
      <c r="H90" s="73">
        <v>66.56</v>
      </c>
      <c r="I90" s="46">
        <v>0</v>
      </c>
      <c r="J90" s="46">
        <v>0</v>
      </c>
      <c r="K90" s="46">
        <v>0</v>
      </c>
      <c r="L90" s="46">
        <v>0.96</v>
      </c>
      <c r="M90" s="74">
        <v>0</v>
      </c>
      <c r="N90" s="73">
        <v>0</v>
      </c>
      <c r="O90" s="46">
        <v>0</v>
      </c>
      <c r="P90" s="46">
        <v>-1</v>
      </c>
      <c r="Q90" s="46">
        <v>0</v>
      </c>
      <c r="R90" s="46">
        <v>0</v>
      </c>
      <c r="S90" s="74">
        <v>0</v>
      </c>
      <c r="U90" s="73">
        <v>67.52</v>
      </c>
      <c r="V90" s="74">
        <v>-1.2</v>
      </c>
      <c r="W90">
        <v>66.56</v>
      </c>
      <c r="X90">
        <v>0</v>
      </c>
      <c r="Y90">
        <v>-0.2</v>
      </c>
      <c r="Z90">
        <v>0.96</v>
      </c>
      <c r="AA90">
        <v>0</v>
      </c>
      <c r="AB90">
        <v>0</v>
      </c>
      <c r="AC90">
        <v>-1</v>
      </c>
    </row>
    <row r="91" spans="7:29">
      <c r="G91" t="s">
        <v>133</v>
      </c>
      <c r="H91" s="73">
        <v>71.38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-9</v>
      </c>
      <c r="Q91" s="46">
        <v>-10</v>
      </c>
      <c r="R91" s="46">
        <v>0</v>
      </c>
      <c r="S91" s="74">
        <v>0</v>
      </c>
      <c r="U91" s="73">
        <v>71.38</v>
      </c>
      <c r="V91" s="74">
        <v>-19.2</v>
      </c>
      <c r="W91">
        <v>71.38</v>
      </c>
      <c r="X91">
        <v>0</v>
      </c>
      <c r="Y91">
        <v>-0.2</v>
      </c>
      <c r="Z91">
        <v>0</v>
      </c>
      <c r="AA91">
        <v>-10</v>
      </c>
      <c r="AB91">
        <v>0</v>
      </c>
      <c r="AC91">
        <v>-9</v>
      </c>
    </row>
    <row r="92" spans="7:29">
      <c r="G92" t="s">
        <v>134</v>
      </c>
      <c r="H92" s="73">
        <v>102.25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-44</v>
      </c>
      <c r="Q92" s="46">
        <v>-10</v>
      </c>
      <c r="R92" s="46">
        <v>0</v>
      </c>
      <c r="S92" s="74">
        <v>0</v>
      </c>
      <c r="U92" s="73">
        <v>102.25</v>
      </c>
      <c r="V92" s="74">
        <v>-54.2</v>
      </c>
      <c r="W92">
        <v>102.25</v>
      </c>
      <c r="X92">
        <v>0</v>
      </c>
      <c r="Y92">
        <v>-0.2</v>
      </c>
      <c r="Z92">
        <v>0</v>
      </c>
      <c r="AA92">
        <v>-10</v>
      </c>
      <c r="AB92">
        <v>0</v>
      </c>
      <c r="AC92">
        <v>-44</v>
      </c>
    </row>
    <row r="93" spans="7:29">
      <c r="G93" t="s">
        <v>135</v>
      </c>
      <c r="H93" s="73">
        <v>81.03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-41</v>
      </c>
      <c r="Q93" s="46">
        <v>-10</v>
      </c>
      <c r="R93" s="46">
        <v>-1</v>
      </c>
      <c r="S93" s="74">
        <v>0</v>
      </c>
      <c r="U93" s="73">
        <v>81.03</v>
      </c>
      <c r="V93" s="74">
        <v>-52.2</v>
      </c>
      <c r="W93">
        <v>81.03</v>
      </c>
      <c r="X93">
        <v>0</v>
      </c>
      <c r="Y93">
        <v>-0.2</v>
      </c>
      <c r="Z93">
        <v>-1</v>
      </c>
      <c r="AA93">
        <v>-10</v>
      </c>
      <c r="AB93">
        <v>0</v>
      </c>
      <c r="AC93">
        <v>-41</v>
      </c>
    </row>
    <row r="94" spans="7:29">
      <c r="G94" t="s">
        <v>136</v>
      </c>
      <c r="H94" s="73">
        <v>89.71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-43</v>
      </c>
      <c r="Q94" s="46">
        <v>-10</v>
      </c>
      <c r="R94" s="46">
        <v>-2.5</v>
      </c>
      <c r="S94" s="74">
        <v>0</v>
      </c>
      <c r="U94" s="73">
        <v>89.71</v>
      </c>
      <c r="V94" s="74">
        <v>-55.7</v>
      </c>
      <c r="W94">
        <v>89.71</v>
      </c>
      <c r="X94">
        <v>0</v>
      </c>
      <c r="Y94">
        <v>-0.2</v>
      </c>
      <c r="Z94">
        <v>-2.5</v>
      </c>
      <c r="AA94">
        <v>-10</v>
      </c>
      <c r="AB94">
        <v>0</v>
      </c>
      <c r="AC94">
        <v>-43</v>
      </c>
    </row>
    <row r="95" spans="7:29">
      <c r="G95" t="s">
        <v>137</v>
      </c>
      <c r="H95" s="73">
        <v>62.7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-46</v>
      </c>
      <c r="Q95" s="46">
        <v>-10</v>
      </c>
      <c r="R95" s="46">
        <v>-3.5</v>
      </c>
      <c r="S95" s="74">
        <v>0</v>
      </c>
      <c r="U95" s="73">
        <v>62.7</v>
      </c>
      <c r="V95" s="74">
        <v>-59.7</v>
      </c>
      <c r="W95">
        <v>62.7</v>
      </c>
      <c r="X95">
        <v>0</v>
      </c>
      <c r="Y95">
        <v>-0.2</v>
      </c>
      <c r="Z95">
        <v>-3.5</v>
      </c>
      <c r="AA95">
        <v>-10</v>
      </c>
      <c r="AB95">
        <v>0</v>
      </c>
      <c r="AC95">
        <v>-46</v>
      </c>
    </row>
    <row r="96" spans="7:29">
      <c r="G96" t="s">
        <v>138</v>
      </c>
      <c r="H96" s="73">
        <v>70.42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-43</v>
      </c>
      <c r="Q96" s="46">
        <v>-10</v>
      </c>
      <c r="R96" s="46">
        <v>-4</v>
      </c>
      <c r="S96" s="74">
        <v>0</v>
      </c>
      <c r="U96" s="73">
        <v>70.42</v>
      </c>
      <c r="V96" s="74">
        <v>-57.2</v>
      </c>
      <c r="W96">
        <v>70.42</v>
      </c>
      <c r="X96">
        <v>0</v>
      </c>
      <c r="Y96">
        <v>-0.2</v>
      </c>
      <c r="Z96">
        <v>-4</v>
      </c>
      <c r="AA96">
        <v>-10</v>
      </c>
      <c r="AB96">
        <v>0</v>
      </c>
      <c r="AC96">
        <v>-43</v>
      </c>
    </row>
    <row r="97" spans="1:83">
      <c r="G97" t="s">
        <v>139</v>
      </c>
      <c r="H97" s="73">
        <v>40.51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-42</v>
      </c>
      <c r="Q97" s="46">
        <v>-10</v>
      </c>
      <c r="R97" s="46">
        <v>-4</v>
      </c>
      <c r="S97" s="74">
        <v>0</v>
      </c>
      <c r="U97" s="73">
        <v>40.51</v>
      </c>
      <c r="V97" s="74">
        <v>-56.2</v>
      </c>
      <c r="W97">
        <v>40.51</v>
      </c>
      <c r="X97">
        <v>0</v>
      </c>
      <c r="Y97">
        <v>-0.2</v>
      </c>
      <c r="Z97">
        <v>-4</v>
      </c>
      <c r="AA97">
        <v>-10</v>
      </c>
      <c r="AB97">
        <v>0</v>
      </c>
      <c r="AC97">
        <v>-42</v>
      </c>
    </row>
    <row r="98" spans="1:83">
      <c r="G98" t="s">
        <v>140</v>
      </c>
      <c r="H98" s="73">
        <v>26.04</v>
      </c>
      <c r="I98" s="46">
        <v>0</v>
      </c>
      <c r="J98" s="46">
        <v>1.93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-10</v>
      </c>
      <c r="R98" s="46">
        <v>-5</v>
      </c>
      <c r="S98" s="74">
        <v>0</v>
      </c>
      <c r="U98" s="73">
        <v>27.97</v>
      </c>
      <c r="V98" s="74">
        <v>-15.2</v>
      </c>
      <c r="W98">
        <v>26.04</v>
      </c>
      <c r="X98">
        <v>0</v>
      </c>
      <c r="Y98">
        <v>-0.2</v>
      </c>
      <c r="Z98">
        <v>-5</v>
      </c>
      <c r="AA98">
        <v>-10</v>
      </c>
      <c r="AB98">
        <v>0</v>
      </c>
      <c r="AC98">
        <v>1.93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0.81410500000000008</v>
      </c>
      <c r="I99" s="69">
        <f t="shared" ref="I99:BQ99" si="1">SUM(I3:I98)/4000</f>
        <v>7.7149999999999996E-3</v>
      </c>
      <c r="J99" s="69">
        <f t="shared" si="1"/>
        <v>0.17112999999999995</v>
      </c>
      <c r="K99" s="69">
        <f t="shared" si="1"/>
        <v>0</v>
      </c>
      <c r="L99" s="69">
        <f t="shared" si="1"/>
        <v>6.4935000000000007E-2</v>
      </c>
      <c r="M99" s="69">
        <f t="shared" si="1"/>
        <v>2.3400000000000001E-3</v>
      </c>
      <c r="N99" s="68">
        <f t="shared" si="1"/>
        <v>-0.33024999999999999</v>
      </c>
      <c r="O99" s="69">
        <f t="shared" si="1"/>
        <v>-0.3755</v>
      </c>
      <c r="P99" s="69">
        <f t="shared" si="1"/>
        <v>-0.75875000000000004</v>
      </c>
      <c r="Q99" s="69">
        <f t="shared" si="1"/>
        <v>-0.02</v>
      </c>
      <c r="R99" s="69">
        <f t="shared" si="1"/>
        <v>-6.6625000000000004E-2</v>
      </c>
      <c r="S99" s="70">
        <f t="shared" si="1"/>
        <v>0</v>
      </c>
      <c r="U99" s="68">
        <f t="shared" si="1"/>
        <v>1.0602250000000006</v>
      </c>
      <c r="V99" s="70">
        <f t="shared" si="1"/>
        <v>-1.5557249999999971</v>
      </c>
      <c r="W99">
        <f t="shared" si="1"/>
        <v>0.48385499999999998</v>
      </c>
      <c r="X99">
        <f t="shared" si="1"/>
        <v>-0.36778499999999997</v>
      </c>
      <c r="Y99">
        <f t="shared" si="1"/>
        <v>-4.5999999999999912E-3</v>
      </c>
      <c r="Z99">
        <f t="shared" si="1"/>
        <v>-1.6900000000000155E-3</v>
      </c>
      <c r="AA99">
        <f t="shared" si="1"/>
        <v>-0.02</v>
      </c>
      <c r="AB99">
        <f t="shared" si="1"/>
        <v>2.3400000000000001E-3</v>
      </c>
      <c r="AC99">
        <f t="shared" si="1"/>
        <v>-0.58762000000000003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2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45351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0.13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0.13</v>
      </c>
      <c r="W38">
        <v>0</v>
      </c>
      <c r="X38">
        <v>0.13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1.7</v>
      </c>
      <c r="W39">
        <v>0</v>
      </c>
      <c r="X39">
        <v>1.7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4.13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4.13</v>
      </c>
      <c r="W40">
        <v>0</v>
      </c>
      <c r="X40">
        <v>4.13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8.1999999999999993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8.1999999999999993</v>
      </c>
      <c r="W41">
        <v>0</v>
      </c>
      <c r="X41">
        <v>8.1999999999999993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5.5</v>
      </c>
      <c r="W42">
        <v>0</v>
      </c>
      <c r="X42">
        <v>5.5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3.57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3.57</v>
      </c>
      <c r="W43">
        <v>0</v>
      </c>
      <c r="X43">
        <v>3.57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4.4400000000000004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4.4400000000000004</v>
      </c>
      <c r="W44">
        <v>0</v>
      </c>
      <c r="X44">
        <v>4.4400000000000004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1.45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1.45</v>
      </c>
      <c r="W45">
        <v>0</v>
      </c>
      <c r="X45">
        <v>1.45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0.96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0.96</v>
      </c>
      <c r="W46">
        <v>0</v>
      </c>
      <c r="X46">
        <v>0.96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1.83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1.83</v>
      </c>
      <c r="W47">
        <v>0</v>
      </c>
      <c r="X47">
        <v>1.83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0.04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0.04</v>
      </c>
      <c r="W49">
        <v>0</v>
      </c>
      <c r="X49">
        <v>0.04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0.01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0.01</v>
      </c>
      <c r="W50">
        <v>0</v>
      </c>
      <c r="X50">
        <v>0.01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2.8</v>
      </c>
      <c r="W51">
        <v>0</v>
      </c>
      <c r="X51">
        <v>2.8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3.28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3.28</v>
      </c>
      <c r="W52">
        <v>0</v>
      </c>
      <c r="X52">
        <v>3.28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2.6</v>
      </c>
      <c r="W53">
        <v>0</v>
      </c>
      <c r="X53">
        <v>2.6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3.57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3.57</v>
      </c>
      <c r="W54">
        <v>0</v>
      </c>
      <c r="X54">
        <v>3.57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7.04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7.04</v>
      </c>
      <c r="W55">
        <v>0</v>
      </c>
      <c r="X55">
        <v>7.04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7.81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7.81</v>
      </c>
      <c r="W56">
        <v>0</v>
      </c>
      <c r="X56">
        <v>7.81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8.9700000000000006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8.9700000000000006</v>
      </c>
      <c r="W57">
        <v>0</v>
      </c>
      <c r="X57">
        <v>8.9700000000000006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2.89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2.89</v>
      </c>
      <c r="W58">
        <v>0</v>
      </c>
      <c r="X58">
        <v>2.89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3.18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3.18</v>
      </c>
      <c r="W59">
        <v>0</v>
      </c>
      <c r="X59">
        <v>3.18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6.66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6.66</v>
      </c>
      <c r="W60">
        <v>0</v>
      </c>
      <c r="X60">
        <v>6.66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7.04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7.04</v>
      </c>
      <c r="W61">
        <v>0</v>
      </c>
      <c r="X61">
        <v>7.04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4.53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4.53</v>
      </c>
      <c r="W62">
        <v>0</v>
      </c>
      <c r="X62">
        <v>4.53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2.3199999999999998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2.3199999999999998</v>
      </c>
      <c r="W63">
        <v>0</v>
      </c>
      <c r="X63">
        <v>2.3199999999999998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5.0199999999999996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5.0199999999999996</v>
      </c>
      <c r="W64">
        <v>0</v>
      </c>
      <c r="X64">
        <v>5.0199999999999996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8.3000000000000007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8.3000000000000007</v>
      </c>
      <c r="W65">
        <v>0</v>
      </c>
      <c r="X65">
        <v>8.3000000000000007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5.69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5.69</v>
      </c>
      <c r="W66">
        <v>0</v>
      </c>
      <c r="X66">
        <v>5.69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5.31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5.31</v>
      </c>
      <c r="W67">
        <v>0</v>
      </c>
      <c r="X67">
        <v>5.31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6.17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6.17</v>
      </c>
      <c r="W68">
        <v>0</v>
      </c>
      <c r="X68">
        <v>6.17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29.9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29.9</v>
      </c>
      <c r="W78">
        <v>29.9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7.4749999999999999E-3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3.1285E-2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3.8760000000000003E-2</v>
      </c>
      <c r="W99">
        <f t="shared" si="1"/>
        <v>7.4749999999999999E-3</v>
      </c>
      <c r="X99">
        <f t="shared" si="1"/>
        <v>3.1285E-2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45351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7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7">
      <c r="A3" t="s">
        <v>45</v>
      </c>
      <c r="D3">
        <f>TWEPL!P3</f>
        <v>0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647.74370966853826</v>
      </c>
      <c r="P3" s="36">
        <v>64.41</v>
      </c>
      <c r="Q3" s="36">
        <v>14.469999999999999</v>
      </c>
      <c r="R3" s="38">
        <v>0</v>
      </c>
      <c r="S3" s="38">
        <v>0</v>
      </c>
      <c r="T3" s="37">
        <f>SUMPRODUCT(LTA!J3:AN3,LTA!J$101:AN$101,LTA!J$103:AN$103)</f>
        <v>90.88000000000001</v>
      </c>
      <c r="U3" s="37">
        <f>SUMPRODUCT(LTA!J3:AN3,LTA!J$102:AN$102,LTA!J$103:AN$103)</f>
        <v>111.85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10.350500597358501</v>
      </c>
      <c r="AD3">
        <f>SUM(B3:AB3,AI3:AT3)-AC3</f>
        <v>786.81709870591885</v>
      </c>
      <c r="AE3">
        <f>'IDT-1'!B3</f>
        <v>0</v>
      </c>
      <c r="AF3" s="24"/>
      <c r="AG3">
        <f>SUM(AD3:AF3)</f>
        <v>786.81709870591885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-19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638.5211405930869</v>
      </c>
      <c r="P4" s="36">
        <v>57.876505252988778</v>
      </c>
      <c r="Q4" s="36">
        <v>14.47</v>
      </c>
      <c r="R4" s="38">
        <v>0</v>
      </c>
      <c r="S4" s="38">
        <v>0</v>
      </c>
      <c r="T4" s="37">
        <f>SUMPRODUCT(LTA!J4:AN4,LTA!J$101:AN$101,LTA!J$103:AN$103)</f>
        <v>88.95</v>
      </c>
      <c r="U4" s="37">
        <f>SUMPRODUCT(LTA!J4:AN4,LTA!J$102:AN$102,LTA!J$103:AN$103)</f>
        <v>108.81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10.337353658022707</v>
      </c>
      <c r="AD4">
        <f t="shared" ref="AD4:AD67" si="1">SUM(B4:AB4,AI4:AT4)-AC4</f>
        <v>747.10418182279204</v>
      </c>
      <c r="AE4">
        <f>'IDT-1'!B4</f>
        <v>0</v>
      </c>
      <c r="AF4" s="24"/>
      <c r="AG4">
        <f t="shared" ref="AG4:AG67" si="2">SUM(AD4:AF4)</f>
        <v>747.10418182279204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-38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595.08802682320015</v>
      </c>
      <c r="P5" s="36">
        <v>57.875522549702168</v>
      </c>
      <c r="Q5" s="36">
        <v>14.47</v>
      </c>
      <c r="R5" s="38">
        <v>0</v>
      </c>
      <c r="S5" s="38">
        <v>0</v>
      </c>
      <c r="T5" s="37">
        <f>SUMPRODUCT(LTA!J5:AN5,LTA!J$101:AN$101,LTA!J$103:AN$103)</f>
        <v>88.88</v>
      </c>
      <c r="U5" s="37">
        <f>SUMPRODUCT(LTA!J5:AN5,LTA!J$102:AN$102,LTA!J$103:AN$103)</f>
        <v>123.77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9.9196889354253805</v>
      </c>
      <c r="AD5">
        <f t="shared" si="1"/>
        <v>739.97775007221605</v>
      </c>
      <c r="AE5">
        <f>'IDT-1'!B5</f>
        <v>0</v>
      </c>
      <c r="AF5" s="24"/>
      <c r="AG5">
        <f t="shared" si="2"/>
        <v>739.97775007221605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-17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592.22243826795784</v>
      </c>
      <c r="P6" s="36">
        <v>57.870000000000005</v>
      </c>
      <c r="Q6" s="36">
        <v>14.47</v>
      </c>
      <c r="R6" s="38">
        <v>0</v>
      </c>
      <c r="S6" s="38">
        <v>0</v>
      </c>
      <c r="T6" s="37">
        <f>SUMPRODUCT(LTA!J6:AN6,LTA!J$101:AN$101,LTA!J$103:AN$103)</f>
        <v>87.55</v>
      </c>
      <c r="U6" s="37">
        <f>SUMPRODUCT(LTA!J6:AN6,LTA!J$102:AN$102,LTA!J$103:AN$103)</f>
        <v>122.72999999999999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10.03661559891674</v>
      </c>
      <c r="AD6">
        <f t="shared" si="1"/>
        <v>715.61971230378026</v>
      </c>
      <c r="AE6">
        <f>'IDT-1'!B6</f>
        <v>0</v>
      </c>
      <c r="AF6" s="24"/>
      <c r="AG6">
        <f t="shared" si="2"/>
        <v>715.61971230378026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-36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590.37731300540611</v>
      </c>
      <c r="P7" s="36">
        <v>57.870000000000005</v>
      </c>
      <c r="Q7" s="36">
        <v>14.47</v>
      </c>
      <c r="R7" s="38">
        <v>0</v>
      </c>
      <c r="S7" s="38">
        <v>0</v>
      </c>
      <c r="T7" s="37">
        <f>SUMPRODUCT(LTA!J7:AN7,LTA!J$101:AN$101,LTA!J$103:AN$103)</f>
        <v>85.07</v>
      </c>
      <c r="U7" s="37">
        <f>SUMPRODUCT(LTA!J7:AN7,LTA!J$102:AN$102,LTA!J$103:AN$103)</f>
        <v>124.29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10.148927070309529</v>
      </c>
      <c r="AD7">
        <f t="shared" si="1"/>
        <v>696.74227556983556</v>
      </c>
      <c r="AE7">
        <f>'IDT-1'!B7</f>
        <v>0</v>
      </c>
      <c r="AF7" s="24"/>
      <c r="AG7">
        <f t="shared" si="2"/>
        <v>696.74227556983556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-52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590.37731300540611</v>
      </c>
      <c r="P8" s="36">
        <v>57.870000000000005</v>
      </c>
      <c r="Q8" s="36">
        <v>14.47</v>
      </c>
      <c r="R8" s="38">
        <v>0</v>
      </c>
      <c r="S8" s="38">
        <v>0</v>
      </c>
      <c r="T8" s="37">
        <f>SUMPRODUCT(LTA!J8:AN8,LTA!J$101:AN$101,LTA!J$103:AN$103)</f>
        <v>82.59</v>
      </c>
      <c r="U8" s="37">
        <f>SUMPRODUCT(LTA!J8:AN8,LTA!J$102:AN$102,LTA!J$103:AN$103)</f>
        <v>119.75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-13</v>
      </c>
      <c r="AA8" s="75">
        <f>STOA!H8</f>
        <v>0.39</v>
      </c>
      <c r="AB8" s="75">
        <f>-STOA!N8</f>
        <v>-197.6</v>
      </c>
      <c r="AC8">
        <f t="shared" si="0"/>
        <v>10.183141805283309</v>
      </c>
      <c r="AD8">
        <f t="shared" si="1"/>
        <v>678.68806083486197</v>
      </c>
      <c r="AE8">
        <f>'IDT-1'!B8</f>
        <v>0</v>
      </c>
      <c r="AF8" s="24"/>
      <c r="AG8">
        <f t="shared" si="2"/>
        <v>678.68806083486197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596.45786193756192</v>
      </c>
      <c r="P9" s="36">
        <v>57.870000000000005</v>
      </c>
      <c r="Q9" s="36">
        <v>14.47</v>
      </c>
      <c r="R9" s="38">
        <v>0</v>
      </c>
      <c r="S9" s="38">
        <v>0</v>
      </c>
      <c r="T9" s="37">
        <f>SUMPRODUCT(LTA!J9:AN9,LTA!J$101:AN$101,LTA!J$103:AN$103)</f>
        <v>80.239999999999995</v>
      </c>
      <c r="U9" s="37">
        <f>SUMPRODUCT(LTA!J9:AN9,LTA!J$102:AN$102,LTA!J$103:AN$103)</f>
        <v>116.55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-17</v>
      </c>
      <c r="AA9" s="75">
        <f>STOA!H9</f>
        <v>0.39</v>
      </c>
      <c r="AB9" s="75">
        <f>-STOA!N9</f>
        <v>-197.6</v>
      </c>
      <c r="AC9">
        <f t="shared" si="0"/>
        <v>10.229954204937863</v>
      </c>
      <c r="AD9">
        <f t="shared" si="1"/>
        <v>674.17179736736318</v>
      </c>
      <c r="AE9">
        <f>'IDT-1'!B9</f>
        <v>0</v>
      </c>
      <c r="AF9" s="24"/>
      <c r="AG9">
        <f t="shared" si="2"/>
        <v>674.17179736736318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596.45786193756192</v>
      </c>
      <c r="P10" s="36">
        <v>57.870000000000005</v>
      </c>
      <c r="Q10" s="36">
        <v>14.47</v>
      </c>
      <c r="R10" s="38">
        <v>0</v>
      </c>
      <c r="S10" s="38">
        <v>0</v>
      </c>
      <c r="T10" s="37">
        <f>SUMPRODUCT(LTA!J10:AN10,LTA!J$101:AN$101,LTA!J$103:AN$103)</f>
        <v>77.34</v>
      </c>
      <c r="U10" s="37">
        <f>SUMPRODUCT(LTA!J10:AN10,LTA!J$102:AN$102,LTA!J$103:AN$103)</f>
        <v>115.00999999999999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-28</v>
      </c>
      <c r="AA10" s="75">
        <f>STOA!H10</f>
        <v>0.39</v>
      </c>
      <c r="AB10" s="75">
        <f>-STOA!N10</f>
        <v>-197.6</v>
      </c>
      <c r="AC10">
        <f t="shared" si="0"/>
        <v>10.23501399356231</v>
      </c>
      <c r="AD10">
        <f t="shared" si="1"/>
        <v>664.72673757873872</v>
      </c>
      <c r="AE10">
        <f>'IDT-1'!B10</f>
        <v>0</v>
      </c>
      <c r="AF10" s="24"/>
      <c r="AG10">
        <f t="shared" si="2"/>
        <v>664.72673757873872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579.93505169376033</v>
      </c>
      <c r="P11" s="36">
        <v>57.870000000000005</v>
      </c>
      <c r="Q11" s="36">
        <v>14.47</v>
      </c>
      <c r="R11" s="38">
        <v>0</v>
      </c>
      <c r="S11" s="38">
        <v>0</v>
      </c>
      <c r="T11" s="37">
        <f>SUMPRODUCT(LTA!J11:AN11,LTA!J$101:AN$101,LTA!J$103:AN$103)</f>
        <v>66.02</v>
      </c>
      <c r="U11" s="37">
        <f>SUMPRODUCT(LTA!J11:AN11,LTA!J$102:AN$102,LTA!J$103:AN$103)</f>
        <v>113.39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-26</v>
      </c>
      <c r="AA11" s="75">
        <f>STOA!H11</f>
        <v>0.39</v>
      </c>
      <c r="AB11" s="75">
        <f>-STOA!N11</f>
        <v>-197.6</v>
      </c>
      <c r="AC11">
        <f t="shared" si="0"/>
        <v>9.8519878639161522</v>
      </c>
      <c r="AD11">
        <f t="shared" si="1"/>
        <v>651.64695346458325</v>
      </c>
      <c r="AE11">
        <f>'IDT-1'!B11</f>
        <v>0</v>
      </c>
      <c r="AF11" s="24"/>
      <c r="AG11">
        <f t="shared" si="2"/>
        <v>651.64695346458325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579.93505169376033</v>
      </c>
      <c r="P12" s="36">
        <v>57.870000000000005</v>
      </c>
      <c r="Q12" s="36">
        <v>14.47</v>
      </c>
      <c r="R12" s="38">
        <v>0</v>
      </c>
      <c r="S12" s="38">
        <v>0</v>
      </c>
      <c r="T12" s="37">
        <f>SUMPRODUCT(LTA!J12:AN12,LTA!J$101:AN$101,LTA!J$103:AN$103)</f>
        <v>63.77</v>
      </c>
      <c r="U12" s="37">
        <f>SUMPRODUCT(LTA!J12:AN12,LTA!J$102:AN$102,LTA!J$103:AN$103)</f>
        <v>112.08999999999999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-32</v>
      </c>
      <c r="AA12" s="75">
        <f>STOA!H12</f>
        <v>0.39</v>
      </c>
      <c r="AB12" s="75">
        <f>-STOA!N12</f>
        <v>-197.6</v>
      </c>
      <c r="AC12">
        <f t="shared" si="0"/>
        <v>9.8391101793659299</v>
      </c>
      <c r="AD12">
        <f t="shared" si="1"/>
        <v>646.10983114913358</v>
      </c>
      <c r="AE12">
        <f>'IDT-1'!B12</f>
        <v>0</v>
      </c>
      <c r="AF12" s="24"/>
      <c r="AG12">
        <f t="shared" si="2"/>
        <v>646.10983114913358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586.52548833512446</v>
      </c>
      <c r="P13" s="36">
        <v>57.870000000000005</v>
      </c>
      <c r="Q13" s="36">
        <v>14.47</v>
      </c>
      <c r="R13" s="38">
        <v>0</v>
      </c>
      <c r="S13" s="38">
        <v>0</v>
      </c>
      <c r="T13" s="37">
        <f>SUMPRODUCT(LTA!J13:AN13,LTA!J$101:AN$101,LTA!J$103:AN$103)</f>
        <v>61.300000000000004</v>
      </c>
      <c r="U13" s="37">
        <f>SUMPRODUCT(LTA!J13:AN13,LTA!J$102:AN$102,LTA!J$103:AN$103)</f>
        <v>108.53999999999999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-39</v>
      </c>
      <c r="AA13" s="75">
        <f>STOA!H13</f>
        <v>0.39</v>
      </c>
      <c r="AB13" s="75">
        <f>-STOA!N13</f>
        <v>-197.6</v>
      </c>
      <c r="AC13">
        <f t="shared" si="0"/>
        <v>9.7422479544547187</v>
      </c>
      <c r="AD13">
        <f t="shared" si="1"/>
        <v>658.77713001540883</v>
      </c>
      <c r="AE13">
        <f>'IDT-1'!B13</f>
        <v>0</v>
      </c>
      <c r="AF13" s="24"/>
      <c r="AG13">
        <f t="shared" si="2"/>
        <v>658.77713001540883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-8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586.52548833512446</v>
      </c>
      <c r="P14" s="36">
        <v>57.870000000000005</v>
      </c>
      <c r="Q14" s="36">
        <v>14.47</v>
      </c>
      <c r="R14" s="38">
        <v>0</v>
      </c>
      <c r="S14" s="38">
        <v>0</v>
      </c>
      <c r="T14" s="37">
        <f>SUMPRODUCT(LTA!J14:AN14,LTA!J$101:AN$101,LTA!J$103:AN$103)</f>
        <v>58.36</v>
      </c>
      <c r="U14" s="37">
        <f>SUMPRODUCT(LTA!J14:AN14,LTA!J$102:AN$102,LTA!J$103:AN$103)</f>
        <v>106.19999999999999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-41</v>
      </c>
      <c r="AA14" s="75">
        <f>STOA!H14</f>
        <v>0.39</v>
      </c>
      <c r="AB14" s="75">
        <f>-STOA!N14</f>
        <v>-197.6</v>
      </c>
      <c r="AC14">
        <f t="shared" si="0"/>
        <v>9.6894247967298295</v>
      </c>
      <c r="AD14">
        <f t="shared" si="1"/>
        <v>654.54995317313387</v>
      </c>
      <c r="AE14">
        <f>'IDT-1'!B14</f>
        <v>0</v>
      </c>
      <c r="AF14" s="24"/>
      <c r="AG14">
        <f t="shared" si="2"/>
        <v>654.54995317313387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593.2028111291437</v>
      </c>
      <c r="P15" s="36">
        <v>57.870000000000005</v>
      </c>
      <c r="Q15" s="36">
        <v>14.47</v>
      </c>
      <c r="R15" s="38">
        <v>0</v>
      </c>
      <c r="S15" s="38">
        <v>0</v>
      </c>
      <c r="T15" s="37">
        <f>SUMPRODUCT(LTA!J15:AN15,LTA!J$101:AN$101,LTA!J$103:AN$103)</f>
        <v>57.129999999999995</v>
      </c>
      <c r="U15" s="37">
        <f>SUMPRODUCT(LTA!J15:AN15,LTA!J$102:AN$102,LTA!J$103:AN$103)</f>
        <v>106.03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-39</v>
      </c>
      <c r="AA15" s="75">
        <f>STOA!H15</f>
        <v>0.39</v>
      </c>
      <c r="AB15" s="75">
        <f>-STOA!N15</f>
        <v>-197.6</v>
      </c>
      <c r="AC15">
        <f t="shared" si="0"/>
        <v>9.7930524122738145</v>
      </c>
      <c r="AD15">
        <f t="shared" si="1"/>
        <v>652.72364835160897</v>
      </c>
      <c r="AE15">
        <f>'IDT-1'!B15</f>
        <v>0</v>
      </c>
      <c r="AF15" s="24"/>
      <c r="AG15">
        <f t="shared" si="2"/>
        <v>652.72364835160897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590.44040618413544</v>
      </c>
      <c r="P16" s="36">
        <v>57.870000000000005</v>
      </c>
      <c r="Q16" s="36">
        <v>14.47</v>
      </c>
      <c r="R16" s="38">
        <v>0</v>
      </c>
      <c r="S16" s="38">
        <v>0</v>
      </c>
      <c r="T16" s="37">
        <f>SUMPRODUCT(LTA!J16:AN16,LTA!J$101:AN$101,LTA!J$103:AN$103)</f>
        <v>55.24</v>
      </c>
      <c r="U16" s="37">
        <f>SUMPRODUCT(LTA!J16:AN16,LTA!J$102:AN$102,LTA!J$103:AN$103)</f>
        <v>103.17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-36</v>
      </c>
      <c r="AA16" s="75">
        <f>STOA!H16</f>
        <v>0.39</v>
      </c>
      <c r="AB16" s="75">
        <f>-STOA!N16</f>
        <v>-197.6</v>
      </c>
      <c r="AC16">
        <f t="shared" si="0"/>
        <v>9.6621789489366332</v>
      </c>
      <c r="AD16">
        <f t="shared" si="1"/>
        <v>653.34211686993785</v>
      </c>
      <c r="AE16">
        <f>'IDT-1'!B16</f>
        <v>0</v>
      </c>
      <c r="AF16" s="24"/>
      <c r="AG16">
        <f t="shared" si="2"/>
        <v>653.34211686993785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-9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583.56336082129383</v>
      </c>
      <c r="P17" s="36">
        <v>57.870000000000005</v>
      </c>
      <c r="Q17" s="36">
        <v>14.47</v>
      </c>
      <c r="R17" s="38">
        <v>0</v>
      </c>
      <c r="S17" s="38">
        <v>0</v>
      </c>
      <c r="T17" s="37">
        <f>SUMPRODUCT(LTA!J17:AN17,LTA!J$101:AN$101,LTA!J$103:AN$103)</f>
        <v>53.42</v>
      </c>
      <c r="U17" s="37">
        <f>SUMPRODUCT(LTA!J17:AN17,LTA!J$102:AN$102,LTA!J$103:AN$103)</f>
        <v>104.69000000000001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-43</v>
      </c>
      <c r="AA17" s="75">
        <f>STOA!H17</f>
        <v>0.39</v>
      </c>
      <c r="AB17" s="75">
        <f>-STOA!N17</f>
        <v>-197.6</v>
      </c>
      <c r="AC17">
        <f t="shared" si="0"/>
        <v>9.593420610163875</v>
      </c>
      <c r="AD17">
        <f t="shared" si="1"/>
        <v>647.23382984586908</v>
      </c>
      <c r="AE17">
        <f>'IDT-1'!B17</f>
        <v>0</v>
      </c>
      <c r="AF17" s="24"/>
      <c r="AG17">
        <f t="shared" si="2"/>
        <v>647.23382984586908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589.72941587039747</v>
      </c>
      <c r="P18" s="36">
        <v>57.870000000000005</v>
      </c>
      <c r="Q18" s="36">
        <v>14.47</v>
      </c>
      <c r="R18" s="38">
        <v>0</v>
      </c>
      <c r="S18" s="38">
        <v>0</v>
      </c>
      <c r="T18" s="37">
        <f>SUMPRODUCT(LTA!J18:AN18,LTA!J$101:AN$101,LTA!J$103:AN$103)</f>
        <v>55.2</v>
      </c>
      <c r="U18" s="37">
        <f>SUMPRODUCT(LTA!J18:AN18,LTA!J$102:AN$102,LTA!J$103:AN$103)</f>
        <v>102.19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-33</v>
      </c>
      <c r="AA18" s="75">
        <f>STOA!H18</f>
        <v>0.39</v>
      </c>
      <c r="AB18" s="75">
        <f>-STOA!N18</f>
        <v>-197.6</v>
      </c>
      <c r="AC18">
        <f t="shared" si="0"/>
        <v>9.6391674725763465</v>
      </c>
      <c r="AD18">
        <f t="shared" si="1"/>
        <v>652.63413803256037</v>
      </c>
      <c r="AE18">
        <f>'IDT-1'!B18</f>
        <v>0</v>
      </c>
      <c r="AF18" s="24"/>
      <c r="AG18">
        <f t="shared" si="2"/>
        <v>652.63413803256037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-11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589.72941587039747</v>
      </c>
      <c r="P19" s="36">
        <v>57.36999999999999</v>
      </c>
      <c r="Q19" s="36">
        <v>14.47</v>
      </c>
      <c r="R19" s="38">
        <v>0</v>
      </c>
      <c r="S19" s="38">
        <v>0</v>
      </c>
      <c r="T19" s="37">
        <f>SUMPRODUCT(LTA!J19:AN19,LTA!J$101:AN$101,LTA!J$103:AN$103)</f>
        <v>55.71</v>
      </c>
      <c r="U19" s="37">
        <f>SUMPRODUCT(LTA!J19:AN19,LTA!J$102:AN$102,LTA!J$103:AN$103)</f>
        <v>100.06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-8</v>
      </c>
      <c r="AA19" s="75">
        <f>STOA!H19</f>
        <v>0.39</v>
      </c>
      <c r="AB19" s="75">
        <f>-STOA!N19</f>
        <v>-197.6</v>
      </c>
      <c r="AC19">
        <f t="shared" si="0"/>
        <v>9.443465160353675</v>
      </c>
      <c r="AD19">
        <f t="shared" si="1"/>
        <v>671.70984034478295</v>
      </c>
      <c r="AE19">
        <f>'IDT-1'!B19</f>
        <v>0</v>
      </c>
      <c r="AF19" s="24"/>
      <c r="AG19">
        <f t="shared" si="2"/>
        <v>671.70984034478295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589.72941587039747</v>
      </c>
      <c r="P20" s="36">
        <v>57.36999999999999</v>
      </c>
      <c r="Q20" s="36">
        <v>14.47</v>
      </c>
      <c r="R20" s="38">
        <v>0</v>
      </c>
      <c r="S20" s="38">
        <v>0</v>
      </c>
      <c r="T20" s="37">
        <f>SUMPRODUCT(LTA!J20:AN20,LTA!J$101:AN$101,LTA!J$103:AN$103)</f>
        <v>57.18</v>
      </c>
      <c r="U20" s="37">
        <f>SUMPRODUCT(LTA!J20:AN20,LTA!J$102:AN$102,LTA!J$103:AN$103)</f>
        <v>98.88000000000001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9.2849491635807837</v>
      </c>
      <c r="AD20">
        <f t="shared" si="1"/>
        <v>691.15835634155576</v>
      </c>
      <c r="AE20">
        <f>'IDT-1'!B20</f>
        <v>0</v>
      </c>
      <c r="AF20" s="24"/>
      <c r="AG20">
        <f t="shared" si="2"/>
        <v>691.15835634155576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639.7362089412967</v>
      </c>
      <c r="P21" s="36">
        <v>57.36999999999999</v>
      </c>
      <c r="Q21" s="36">
        <v>14.47</v>
      </c>
      <c r="R21" s="38">
        <v>0</v>
      </c>
      <c r="S21" s="38">
        <v>0</v>
      </c>
      <c r="T21" s="37">
        <f>SUMPRODUCT(LTA!J21:AN21,LTA!J$101:AN$101,LTA!J$103:AN$103)</f>
        <v>44.07</v>
      </c>
      <c r="U21" s="37">
        <f>SUMPRODUCT(LTA!J21:AN21,LTA!J$102:AN$102,LTA!J$103:AN$103)</f>
        <v>93.63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9.6270226449003395</v>
      </c>
      <c r="AD21">
        <f t="shared" si="1"/>
        <v>713.46307593113556</v>
      </c>
      <c r="AE21">
        <f>'IDT-1'!B21</f>
        <v>0</v>
      </c>
      <c r="AF21" s="24"/>
      <c r="AG21">
        <f t="shared" si="2"/>
        <v>713.46307593113556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-13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675.0904761926945</v>
      </c>
      <c r="P22" s="36">
        <v>57.36999999999999</v>
      </c>
      <c r="Q22" s="36">
        <v>14.47</v>
      </c>
      <c r="R22" s="38">
        <v>0</v>
      </c>
      <c r="S22" s="38">
        <v>0</v>
      </c>
      <c r="T22" s="37">
        <f>SUMPRODUCT(LTA!J22:AN22,LTA!J$101:AN$101,LTA!J$103:AN$103)</f>
        <v>42.22</v>
      </c>
      <c r="U22" s="37">
        <f>SUMPRODUCT(LTA!J22:AN22,LTA!J$102:AN$102,LTA!J$103:AN$103)</f>
        <v>90.68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9.8497938589125233</v>
      </c>
      <c r="AD22">
        <f t="shared" si="1"/>
        <v>747.79457196852104</v>
      </c>
      <c r="AE22">
        <f>'IDT-1'!B22</f>
        <v>0</v>
      </c>
      <c r="AF22" s="24"/>
      <c r="AG22">
        <f t="shared" si="2"/>
        <v>747.79457196852104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-9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716.41822031834374</v>
      </c>
      <c r="P23" s="36">
        <v>52.53</v>
      </c>
      <c r="Q23" s="36">
        <v>14.469999999999999</v>
      </c>
      <c r="R23" s="38">
        <v>0</v>
      </c>
      <c r="S23" s="38">
        <v>0</v>
      </c>
      <c r="T23" s="37">
        <f>SUMPRODUCT(LTA!J23:AN23,LTA!J$101:AN$101,LTA!J$103:AN$103)</f>
        <v>37.31</v>
      </c>
      <c r="U23" s="37">
        <f>SUMPRODUCT(LTA!J23:AN23,LTA!J$102:AN$102,LTA!J$103:AN$103)</f>
        <v>80.349999999999994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10.154642490043974</v>
      </c>
      <c r="AD23">
        <f t="shared" si="1"/>
        <v>801.85746746303892</v>
      </c>
      <c r="AE23">
        <f>'IDT-1'!B23</f>
        <v>0</v>
      </c>
      <c r="AF23" s="24"/>
      <c r="AG23">
        <f t="shared" si="2"/>
        <v>801.85746746303892</v>
      </c>
      <c r="AI23" s="34">
        <f>PXIL!H23</f>
        <v>0</v>
      </c>
      <c r="AJ23" s="34">
        <f>PXIL!N23</f>
        <v>0</v>
      </c>
      <c r="AK23" s="34">
        <f>RTM_IEX!H23</f>
        <v>24.12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720.42777505706249</v>
      </c>
      <c r="P24" s="36">
        <v>57.87</v>
      </c>
      <c r="Q24" s="36">
        <v>14.469999999999999</v>
      </c>
      <c r="R24" s="38">
        <v>0</v>
      </c>
      <c r="S24" s="38">
        <v>0</v>
      </c>
      <c r="T24" s="37">
        <f>SUMPRODUCT(LTA!J24:AN24,LTA!J$101:AN$101,LTA!J$103:AN$103)</f>
        <v>35.349999999999994</v>
      </c>
      <c r="U24" s="37">
        <f>SUMPRODUCT(LTA!J24:AN24,LTA!J$102:AN$102,LTA!J$103:AN$103)</f>
        <v>78.11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10.667794749849213</v>
      </c>
      <c r="AD24">
        <f t="shared" si="1"/>
        <v>862.43386994195248</v>
      </c>
      <c r="AE24">
        <f>'IDT-1'!B24</f>
        <v>0</v>
      </c>
      <c r="AF24" s="24"/>
      <c r="AG24">
        <f t="shared" si="2"/>
        <v>862.43386994195248</v>
      </c>
      <c r="AI24" s="34">
        <f>PXIL!H24</f>
        <v>0</v>
      </c>
      <c r="AJ24" s="34">
        <f>PXIL!N24</f>
        <v>0</v>
      </c>
      <c r="AK24" s="34">
        <f>RTM_IEX!H24</f>
        <v>80.06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786.67344102272489</v>
      </c>
      <c r="P25" s="36">
        <v>112.57000000000001</v>
      </c>
      <c r="Q25" s="36">
        <v>38.22</v>
      </c>
      <c r="R25" s="38">
        <v>0</v>
      </c>
      <c r="S25" s="38">
        <v>0</v>
      </c>
      <c r="T25" s="37">
        <f>SUMPRODUCT(LTA!J25:AN25,LTA!J$101:AN$101,LTA!J$103:AN$103)</f>
        <v>32.090000000000003</v>
      </c>
      <c r="U25" s="37">
        <f>SUMPRODUCT(LTA!J25:AN25,LTA!J$102:AN$102,LTA!J$103:AN$103)</f>
        <v>74.88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11.375038343960775</v>
      </c>
      <c r="AD25">
        <f t="shared" si="1"/>
        <v>945.92229231350314</v>
      </c>
      <c r="AE25">
        <f>'IDT-1'!B25</f>
        <v>0</v>
      </c>
      <c r="AF25" s="24"/>
      <c r="AG25">
        <f t="shared" si="2"/>
        <v>945.92229231350314</v>
      </c>
      <c r="AI25" s="34">
        <f>PXIL!H25</f>
        <v>0</v>
      </c>
      <c r="AJ25" s="34">
        <f>PXIL!N25</f>
        <v>0</v>
      </c>
      <c r="AK25" s="34">
        <f>RTM_IEX!H25</f>
        <v>26.05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855.21163131089611</v>
      </c>
      <c r="P26" s="36">
        <v>117.9</v>
      </c>
      <c r="Q26" s="36">
        <v>38.213355354659249</v>
      </c>
      <c r="R26" s="38">
        <v>0</v>
      </c>
      <c r="S26" s="38">
        <v>0</v>
      </c>
      <c r="T26" s="37">
        <f>SUMPRODUCT(LTA!J26:AN26,LTA!J$101:AN$101,LTA!J$103:AN$103)</f>
        <v>30.88</v>
      </c>
      <c r="U26" s="37">
        <f>SUMPRODUCT(LTA!J26:AN26,LTA!J$102:AN$102,LTA!J$103:AN$103)</f>
        <v>74.739999999999995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12.089387327360553</v>
      </c>
      <c r="AD26">
        <f t="shared" si="1"/>
        <v>1030.2494889729342</v>
      </c>
      <c r="AE26">
        <f>'IDT-1'!B26</f>
        <v>0</v>
      </c>
      <c r="AF26" s="24"/>
      <c r="AG26">
        <f t="shared" si="2"/>
        <v>1030.2494889729342</v>
      </c>
      <c r="AI26" s="34">
        <f>PXIL!H26</f>
        <v>0</v>
      </c>
      <c r="AJ26" s="34">
        <f>PXIL!N26</f>
        <v>0</v>
      </c>
      <c r="AK26" s="34">
        <f>RTM_IEX!H26</f>
        <v>38.58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80.03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929.55754939593385</v>
      </c>
      <c r="P27" s="36">
        <v>117.9</v>
      </c>
      <c r="Q27" s="36">
        <v>38.214382716049379</v>
      </c>
      <c r="R27" s="38">
        <v>0</v>
      </c>
      <c r="S27" s="38">
        <v>0</v>
      </c>
      <c r="T27" s="37">
        <f>SUMPRODUCT(LTA!J27:AN27,LTA!J$101:AN$101,LTA!J$103:AN$103)</f>
        <v>29.61</v>
      </c>
      <c r="U27" s="37">
        <f>SUMPRODUCT(LTA!J27:AN27,LTA!J$102:AN$102,LTA!J$103:AN$103)</f>
        <v>73.83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12.76786601917188</v>
      </c>
      <c r="AD27">
        <f t="shared" si="1"/>
        <v>1108.3940660928115</v>
      </c>
      <c r="AE27">
        <f>'IDT-1'!B27</f>
        <v>4</v>
      </c>
      <c r="AF27" s="24"/>
      <c r="AG27">
        <f t="shared" si="2"/>
        <v>1112.3940660928115</v>
      </c>
      <c r="AI27" s="34">
        <f>PXIL!H27</f>
        <v>0</v>
      </c>
      <c r="AJ27" s="34">
        <f>PXIL!N27</f>
        <v>0</v>
      </c>
      <c r="AK27" s="34">
        <f>RTM_IEX!H27</f>
        <v>50.16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1009.9244293065943</v>
      </c>
      <c r="P28" s="36">
        <v>117.9</v>
      </c>
      <c r="Q28" s="36">
        <v>38.22</v>
      </c>
      <c r="R28" s="38">
        <v>0</v>
      </c>
      <c r="S28" s="38">
        <v>0</v>
      </c>
      <c r="T28" s="37">
        <f>SUMPRODUCT(LTA!J28:AN28,LTA!J$101:AN$101,LTA!J$103:AN$103)</f>
        <v>29.42</v>
      </c>
      <c r="U28" s="37">
        <f>SUMPRODUCT(LTA!J28:AN28,LTA!J$102:AN$102,LTA!J$103:AN$103)</f>
        <v>71.81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12.960834995606616</v>
      </c>
      <c r="AD28">
        <f t="shared" si="1"/>
        <v>1131.1735943109882</v>
      </c>
      <c r="AE28">
        <f>'IDT-1'!B28</f>
        <v>82</v>
      </c>
      <c r="AF28" s="24"/>
      <c r="AG28">
        <f t="shared" si="2"/>
        <v>1213.1735943109882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1030.2240461384101</v>
      </c>
      <c r="P29" s="36">
        <v>117.9</v>
      </c>
      <c r="Q29" s="36">
        <v>38.22</v>
      </c>
      <c r="R29" s="38">
        <v>0</v>
      </c>
      <c r="S29" s="38">
        <v>0</v>
      </c>
      <c r="T29" s="37">
        <f>SUMPRODUCT(LTA!J29:AN29,LTA!J$101:AN$101,LTA!J$103:AN$103)</f>
        <v>28.840000000000003</v>
      </c>
      <c r="U29" s="37">
        <f>SUMPRODUCT(LTA!J29:AN29,LTA!J$102:AN$102,LTA!J$103:AN$103)</f>
        <v>71.23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13.218879776993868</v>
      </c>
      <c r="AD29">
        <f t="shared" si="1"/>
        <v>1161.6351663614164</v>
      </c>
      <c r="AE29">
        <f>'IDT-1'!B29</f>
        <v>155</v>
      </c>
      <c r="AF29" s="24"/>
      <c r="AG29">
        <f t="shared" si="2"/>
        <v>1316.6351663614164</v>
      </c>
      <c r="AI29" s="34">
        <f>PXIL!H29</f>
        <v>0</v>
      </c>
      <c r="AJ29" s="34">
        <f>PXIL!N29</f>
        <v>0</v>
      </c>
      <c r="AK29" s="34">
        <f>RTM_IEX!H29</f>
        <v>11.58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1126.9628655793101</v>
      </c>
      <c r="P30" s="36">
        <v>117.9</v>
      </c>
      <c r="Q30" s="36">
        <v>38.22</v>
      </c>
      <c r="R30" s="38">
        <v>3.5400000000000005</v>
      </c>
      <c r="S30" s="38">
        <v>0</v>
      </c>
      <c r="T30" s="37">
        <f>SUMPRODUCT(LTA!J30:AN30,LTA!J$101:AN$101,LTA!J$103:AN$103)</f>
        <v>28.39</v>
      </c>
      <c r="U30" s="37">
        <f>SUMPRODUCT(LTA!J30:AN30,LTA!J$102:AN$102,LTA!J$103:AN$103)</f>
        <v>70.599999999999994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14.068277860297428</v>
      </c>
      <c r="AD30">
        <f t="shared" si="1"/>
        <v>1261.9045877190129</v>
      </c>
      <c r="AE30">
        <f>'IDT-1'!B30</f>
        <v>130</v>
      </c>
      <c r="AF30" s="24"/>
      <c r="AG30">
        <f t="shared" si="2"/>
        <v>1391.9045877190129</v>
      </c>
      <c r="AI30" s="34">
        <f>PXIL!H30</f>
        <v>0</v>
      </c>
      <c r="AJ30" s="34">
        <f>PXIL!N30</f>
        <v>0</v>
      </c>
      <c r="AK30" s="34">
        <f>RTM_IEX!H30</f>
        <v>13.5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1145.4562762698824</v>
      </c>
      <c r="P31" s="36">
        <v>117.9</v>
      </c>
      <c r="Q31" s="36">
        <v>38.22</v>
      </c>
      <c r="R31" s="38">
        <v>10.72</v>
      </c>
      <c r="S31" s="38">
        <v>0</v>
      </c>
      <c r="T31" s="37">
        <f>SUMPRODUCT(LTA!J31:AN31,LTA!J$101:AN$101,LTA!J$103:AN$103)</f>
        <v>29.299999999999997</v>
      </c>
      <c r="U31" s="37">
        <f>SUMPRODUCT(LTA!J31:AN31,LTA!J$102:AN$102,LTA!J$103:AN$103)</f>
        <v>68.289999999999992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0.48</v>
      </c>
      <c r="AB31" s="75">
        <f>-STOA!N31</f>
        <v>-198.57</v>
      </c>
      <c r="AC31">
        <f t="shared" si="0"/>
        <v>14.328617664596017</v>
      </c>
      <c r="AD31">
        <f t="shared" si="1"/>
        <v>1252.4676586052865</v>
      </c>
      <c r="AE31">
        <f>'IDT-1'!B31</f>
        <v>188</v>
      </c>
      <c r="AF31" s="24"/>
      <c r="AG31">
        <f t="shared" si="2"/>
        <v>1440.4676586052865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1145.4562762698824</v>
      </c>
      <c r="P32" s="36">
        <v>117.9</v>
      </c>
      <c r="Q32" s="36">
        <v>38.22</v>
      </c>
      <c r="R32" s="38">
        <v>24.21</v>
      </c>
      <c r="S32" s="38">
        <v>0</v>
      </c>
      <c r="T32" s="37">
        <f>SUMPRODUCT(LTA!J32:AN32,LTA!J$101:AN$101,LTA!J$103:AN$103)</f>
        <v>34.159999999999997</v>
      </c>
      <c r="U32" s="37">
        <f>SUMPRODUCT(LTA!J32:AN32,LTA!J$102:AN$102,LTA!J$103:AN$103)</f>
        <v>66.12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0.48</v>
      </c>
      <c r="AB32" s="75">
        <f>-STOA!N32</f>
        <v>-198.57</v>
      </c>
      <c r="AC32">
        <f t="shared" si="0"/>
        <v>14.405231560521795</v>
      </c>
      <c r="AD32">
        <f t="shared" si="1"/>
        <v>1275.5710447093609</v>
      </c>
      <c r="AE32">
        <f>'IDT-1'!B32</f>
        <v>227</v>
      </c>
      <c r="AF32" s="24"/>
      <c r="AG32">
        <f t="shared" si="2"/>
        <v>1502.5710447093609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-13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1151.0352836317729</v>
      </c>
      <c r="P33" s="36">
        <v>117.9</v>
      </c>
      <c r="Q33" s="36">
        <v>38.22</v>
      </c>
      <c r="R33" s="38">
        <v>44.499999999999993</v>
      </c>
      <c r="S33" s="38">
        <v>0</v>
      </c>
      <c r="T33" s="37">
        <f>SUMPRODUCT(LTA!J33:AN33,LTA!J$101:AN$101,LTA!J$103:AN$103)</f>
        <v>47.25</v>
      </c>
      <c r="U33" s="37">
        <f>SUMPRODUCT(LTA!J33:AN33,LTA!J$102:AN$102,LTA!J$103:AN$103)</f>
        <v>64.760000000000005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12.76</v>
      </c>
      <c r="Z33" s="34">
        <f>IEX!N33</f>
        <v>0</v>
      </c>
      <c r="AA33" s="75">
        <f>STOA!H33</f>
        <v>0.48</v>
      </c>
      <c r="AB33" s="75">
        <f>-STOA!N33</f>
        <v>-198.57</v>
      </c>
      <c r="AC33">
        <f t="shared" si="0"/>
        <v>14.887545326435896</v>
      </c>
      <c r="AD33">
        <f t="shared" si="1"/>
        <v>1318.4477383053372</v>
      </c>
      <c r="AE33">
        <f>'IDT-1'!B33</f>
        <v>218.369</v>
      </c>
      <c r="AF33" s="24"/>
      <c r="AG33">
        <f t="shared" si="2"/>
        <v>1536.8167383053371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1147.3542696120619</v>
      </c>
      <c r="P34" s="36">
        <v>117.9</v>
      </c>
      <c r="Q34" s="36">
        <v>38.22</v>
      </c>
      <c r="R34" s="38">
        <v>44.499999999999993</v>
      </c>
      <c r="S34" s="38">
        <v>0</v>
      </c>
      <c r="T34" s="37">
        <f>SUMPRODUCT(LTA!J34:AN34,LTA!J$101:AN$101,LTA!J$103:AN$103)</f>
        <v>76.03</v>
      </c>
      <c r="U34" s="37">
        <f>SUMPRODUCT(LTA!J34:AN34,LTA!J$102:AN$102,LTA!J$103:AN$103)</f>
        <v>63.45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7.72</v>
      </c>
      <c r="Z34" s="34">
        <f>IEX!N34</f>
        <v>0</v>
      </c>
      <c r="AA34" s="75">
        <f>STOA!H34</f>
        <v>0.48</v>
      </c>
      <c r="AB34" s="75">
        <f>-STOA!N34</f>
        <v>-198.57</v>
      </c>
      <c r="AC34">
        <f t="shared" si="0"/>
        <v>14.875613654172543</v>
      </c>
      <c r="AD34">
        <f t="shared" si="1"/>
        <v>1357.2086559578895</v>
      </c>
      <c r="AE34">
        <f>'IDT-1'!B34</f>
        <v>204.33699999999999</v>
      </c>
      <c r="AF34" s="24"/>
      <c r="AG34">
        <f t="shared" si="2"/>
        <v>1561.5456559578895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1141.7846420546327</v>
      </c>
      <c r="P35" s="36">
        <v>117.9</v>
      </c>
      <c r="Q35" s="36">
        <v>38.22</v>
      </c>
      <c r="R35" s="38">
        <v>44.5</v>
      </c>
      <c r="S35" s="38">
        <v>0</v>
      </c>
      <c r="T35" s="37">
        <f>SUMPRODUCT(LTA!J35:AN35,LTA!J$101:AN$101,LTA!J$103:AN$103)</f>
        <v>116.31</v>
      </c>
      <c r="U35" s="37">
        <f>SUMPRODUCT(LTA!J35:AN35,LTA!J$102:AN$102,LTA!J$103:AN$103)</f>
        <v>60.9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0.87</v>
      </c>
      <c r="AB35" s="75">
        <f>-STOA!N35</f>
        <v>-198.57</v>
      </c>
      <c r="AC35">
        <f t="shared" si="0"/>
        <v>15.221948782690138</v>
      </c>
      <c r="AD35">
        <f t="shared" si="1"/>
        <v>1398.0926932719428</v>
      </c>
      <c r="AE35">
        <f>'IDT-1'!B35</f>
        <v>202</v>
      </c>
      <c r="AF35" s="24"/>
      <c r="AG35">
        <f t="shared" si="2"/>
        <v>1600.0926932719428</v>
      </c>
      <c r="AI35" s="34">
        <f>PXIL!H35</f>
        <v>0</v>
      </c>
      <c r="AJ35" s="34">
        <f>PXIL!N35</f>
        <v>0</v>
      </c>
      <c r="AK35" s="34">
        <f>RTM_IEX!H35</f>
        <v>16.399999999999999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1029.7314375558349</v>
      </c>
      <c r="P36" s="36">
        <v>117.9</v>
      </c>
      <c r="Q36" s="36">
        <v>38.22</v>
      </c>
      <c r="R36" s="38">
        <v>44.5</v>
      </c>
      <c r="S36" s="38">
        <v>0</v>
      </c>
      <c r="T36" s="37">
        <f>SUMPRODUCT(LTA!J36:AN36,LTA!J$101:AN$101,LTA!J$103:AN$103)</f>
        <v>167.01</v>
      </c>
      <c r="U36" s="37">
        <f>SUMPRODUCT(LTA!J36:AN36,LTA!J$102:AN$102,LTA!J$103:AN$103)</f>
        <v>58.71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126.57</v>
      </c>
      <c r="Z36" s="34">
        <f>IEX!N36</f>
        <v>0</v>
      </c>
      <c r="AA36" s="75">
        <f>STOA!H36</f>
        <v>0.87</v>
      </c>
      <c r="AB36" s="75">
        <f>-STOA!N36</f>
        <v>-198.57</v>
      </c>
      <c r="AC36">
        <f t="shared" si="0"/>
        <v>16.180529864900233</v>
      </c>
      <c r="AD36">
        <f t="shared" si="1"/>
        <v>1511.2509076909346</v>
      </c>
      <c r="AE36">
        <f>'IDT-1'!B36</f>
        <v>90.927999999999997</v>
      </c>
      <c r="AF36" s="24"/>
      <c r="AG36">
        <f t="shared" si="2"/>
        <v>1602.1789076909345</v>
      </c>
      <c r="AI36" s="34">
        <f>PXIL!H36</f>
        <v>0</v>
      </c>
      <c r="AJ36" s="34">
        <f>PXIL!N36</f>
        <v>0</v>
      </c>
      <c r="AK36" s="34">
        <f>RTM_IEX!H36</f>
        <v>67.489999999999995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123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1001.5957070447696</v>
      </c>
      <c r="P37" s="36">
        <v>117.9</v>
      </c>
      <c r="Q37" s="36">
        <v>38.22</v>
      </c>
      <c r="R37" s="38">
        <v>47.5</v>
      </c>
      <c r="S37" s="38">
        <v>0</v>
      </c>
      <c r="T37" s="37">
        <f>SUMPRODUCT(LTA!J37:AN37,LTA!J$101:AN$101,LTA!J$103:AN$103)</f>
        <v>221.85999999999999</v>
      </c>
      <c r="U37" s="37">
        <f>SUMPRODUCT(LTA!J37:AN37,LTA!J$102:AN$102,LTA!J$103:AN$103)</f>
        <v>57.17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159.94</v>
      </c>
      <c r="Z37" s="34">
        <f>IEX!N37</f>
        <v>0</v>
      </c>
      <c r="AA37" s="75">
        <f>STOA!H37</f>
        <v>0.87</v>
      </c>
      <c r="AB37" s="75">
        <f>-STOA!N37</f>
        <v>-198.57</v>
      </c>
      <c r="AC37">
        <f t="shared" si="0"/>
        <v>16.760669728607283</v>
      </c>
      <c r="AD37">
        <f t="shared" si="1"/>
        <v>1579.7350373161623</v>
      </c>
      <c r="AE37">
        <f>'IDT-1'!B37</f>
        <v>40</v>
      </c>
      <c r="AF37" s="24"/>
      <c r="AG37">
        <f t="shared" si="2"/>
        <v>1619.7350373161623</v>
      </c>
      <c r="AI37" s="34">
        <f>PXIL!H37</f>
        <v>0</v>
      </c>
      <c r="AJ37" s="34">
        <f>PXIL!N37</f>
        <v>0</v>
      </c>
      <c r="AK37" s="34">
        <f>RTM_IEX!H37</f>
        <v>27.01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123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982.18988406908454</v>
      </c>
      <c r="P38" s="36">
        <v>117.9</v>
      </c>
      <c r="Q38" s="36">
        <v>38.22</v>
      </c>
      <c r="R38" s="38">
        <v>47.5</v>
      </c>
      <c r="S38" s="38">
        <v>0</v>
      </c>
      <c r="T38" s="37">
        <f>SUMPRODUCT(LTA!J38:AN38,LTA!J$101:AN$101,LTA!J$103:AN$103)</f>
        <v>271.89999999999998</v>
      </c>
      <c r="U38" s="37">
        <f>SUMPRODUCT(LTA!J38:AN38,LTA!J$102:AN$102,LTA!J$103:AN$103)</f>
        <v>55.77000000000001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169.77</v>
      </c>
      <c r="Z38" s="34">
        <f>IEX!N38</f>
        <v>0</v>
      </c>
      <c r="AA38" s="75">
        <f>STOA!H38</f>
        <v>0.87</v>
      </c>
      <c r="AB38" s="75">
        <f>-STOA!N38</f>
        <v>-198.57</v>
      </c>
      <c r="AC38">
        <f t="shared" si="0"/>
        <v>16.86192481561153</v>
      </c>
      <c r="AD38">
        <f t="shared" si="1"/>
        <v>1591.6879592534731</v>
      </c>
      <c r="AE38">
        <f>'IDT-1'!B38</f>
        <v>41</v>
      </c>
      <c r="AF38" s="24"/>
      <c r="AG38">
        <f t="shared" si="2"/>
        <v>1632.6879592534731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114.61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971.08855848248822</v>
      </c>
      <c r="P39" s="36">
        <v>117.9</v>
      </c>
      <c r="Q39" s="36">
        <v>38.22</v>
      </c>
      <c r="R39" s="38">
        <v>47.5</v>
      </c>
      <c r="S39" s="38">
        <v>0</v>
      </c>
      <c r="T39" s="37">
        <f>SUMPRODUCT(LTA!J39:AN39,LTA!J$101:AN$101,LTA!J$103:AN$103)</f>
        <v>324.84000000000003</v>
      </c>
      <c r="U39" s="37">
        <f>SUMPRODUCT(LTA!J39:AN39,LTA!J$102:AN$102,LTA!J$103:AN$103)</f>
        <v>50.11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128.88</v>
      </c>
      <c r="Z39" s="34">
        <f>IEX!N39</f>
        <v>0</v>
      </c>
      <c r="AA39" s="75">
        <f>STOA!H39</f>
        <v>0.87</v>
      </c>
      <c r="AB39" s="75">
        <f>-STOA!N39</f>
        <v>-198.57</v>
      </c>
      <c r="AC39">
        <f t="shared" si="0"/>
        <v>17.090719989679684</v>
      </c>
      <c r="AD39">
        <f t="shared" si="1"/>
        <v>1538.3578384928085</v>
      </c>
      <c r="AE39">
        <f>'IDT-1'!B39</f>
        <v>69</v>
      </c>
      <c r="AF39" s="24"/>
      <c r="AG39">
        <f t="shared" si="2"/>
        <v>1607.3578384928085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956.11856974084492</v>
      </c>
      <c r="P40" s="36">
        <v>117.9</v>
      </c>
      <c r="Q40" s="36">
        <v>38.22</v>
      </c>
      <c r="R40" s="38">
        <v>47.5</v>
      </c>
      <c r="S40" s="38">
        <v>0</v>
      </c>
      <c r="T40" s="37">
        <f>SUMPRODUCT(LTA!J40:AN40,LTA!J$101:AN$101,LTA!J$103:AN$103)</f>
        <v>376.9</v>
      </c>
      <c r="U40" s="37">
        <f>SUMPRODUCT(LTA!J40:AN40,LTA!J$102:AN$102,LTA!J$103:AN$103)</f>
        <v>49.269999999999996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81.99</v>
      </c>
      <c r="Z40" s="34">
        <f>IEX!N40</f>
        <v>0</v>
      </c>
      <c r="AA40" s="75">
        <f>STOA!H40</f>
        <v>0.87</v>
      </c>
      <c r="AB40" s="75">
        <f>-STOA!N40</f>
        <v>-198.57</v>
      </c>
      <c r="AC40">
        <f t="shared" si="0"/>
        <v>17.027113346048992</v>
      </c>
      <c r="AD40">
        <f t="shared" si="1"/>
        <v>1514.7814563947961</v>
      </c>
      <c r="AE40">
        <f>'IDT-1'!B40</f>
        <v>94</v>
      </c>
      <c r="AF40" s="24"/>
      <c r="AG40">
        <f t="shared" si="2"/>
        <v>1608.7814563947961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-48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930.96600938816425</v>
      </c>
      <c r="P41" s="36">
        <v>117.9</v>
      </c>
      <c r="Q41" s="36">
        <v>38.22</v>
      </c>
      <c r="R41" s="38">
        <v>47.5</v>
      </c>
      <c r="S41" s="38">
        <v>0</v>
      </c>
      <c r="T41" s="37">
        <f>SUMPRODUCT(LTA!J41:AN41,LTA!J$101:AN$101,LTA!J$103:AN$103)</f>
        <v>432.33000000000004</v>
      </c>
      <c r="U41" s="37">
        <f>SUMPRODUCT(LTA!J41:AN41,LTA!J$102:AN$102,LTA!J$103:AN$103)</f>
        <v>49.269999999999996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16.399999999999999</v>
      </c>
      <c r="Z41" s="34">
        <f>IEX!N41</f>
        <v>0</v>
      </c>
      <c r="AA41" s="75">
        <f>STOA!H41</f>
        <v>0.87</v>
      </c>
      <c r="AB41" s="75">
        <f>-STOA!N41</f>
        <v>-198.57</v>
      </c>
      <c r="AC41">
        <f t="shared" si="0"/>
        <v>16.566333100885586</v>
      </c>
      <c r="AD41">
        <f t="shared" si="1"/>
        <v>1444.3196762872785</v>
      </c>
      <c r="AE41">
        <f>'IDT-1'!B41</f>
        <v>109</v>
      </c>
      <c r="AF41" s="24"/>
      <c r="AG41">
        <f t="shared" si="2"/>
        <v>1553.3196762872785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-56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921.31987920564791</v>
      </c>
      <c r="P42" s="36">
        <v>117.9</v>
      </c>
      <c r="Q42" s="36">
        <v>38.22</v>
      </c>
      <c r="R42" s="38">
        <v>47.5</v>
      </c>
      <c r="S42" s="38">
        <v>0</v>
      </c>
      <c r="T42" s="37">
        <f>SUMPRODUCT(LTA!J42:AN42,LTA!J$101:AN$101,LTA!J$103:AN$103)</f>
        <v>465.11</v>
      </c>
      <c r="U42" s="37">
        <f>SUMPRODUCT(LTA!J42:AN42,LTA!J$102:AN$102,LTA!J$103:AN$103)</f>
        <v>49.269999999999996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0.87</v>
      </c>
      <c r="AB42" s="75">
        <f>-STOA!N42</f>
        <v>-198.57</v>
      </c>
      <c r="AC42">
        <f t="shared" si="0"/>
        <v>16.512772556928891</v>
      </c>
      <c r="AD42">
        <f t="shared" si="1"/>
        <v>1464.1071066487189</v>
      </c>
      <c r="AE42">
        <f>'IDT-1'!B42</f>
        <v>74</v>
      </c>
      <c r="AF42" s="24"/>
      <c r="AG42">
        <f t="shared" si="2"/>
        <v>1538.1071066487189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-43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82.253887602212032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858.03294103674023</v>
      </c>
      <c r="P43" s="36">
        <v>117.9</v>
      </c>
      <c r="Q43" s="36">
        <v>38.22</v>
      </c>
      <c r="R43" s="38">
        <v>47.5</v>
      </c>
      <c r="S43" s="38">
        <v>0</v>
      </c>
      <c r="T43" s="37">
        <f>SUMPRODUCT(LTA!J43:AN43,LTA!J$101:AN$101,LTA!J$103:AN$103)</f>
        <v>504.59000000000003</v>
      </c>
      <c r="U43" s="37">
        <f>SUMPRODUCT(LTA!J43:AN43,LTA!J$102:AN$102,LTA!J$103:AN$103)</f>
        <v>29.009999999999998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16.52589914999842</v>
      </c>
      <c r="AD43">
        <f t="shared" si="1"/>
        <v>1552.0209294889537</v>
      </c>
      <c r="AE43">
        <f>'IDT-1'!B43</f>
        <v>34</v>
      </c>
      <c r="AF43" s="24"/>
      <c r="AG43">
        <f t="shared" si="2"/>
        <v>1586.0209294889537</v>
      </c>
      <c r="AI43" s="34">
        <f>PXIL!H43</f>
        <v>0</v>
      </c>
      <c r="AJ43" s="34">
        <f>PXIL!N43</f>
        <v>0</v>
      </c>
      <c r="AK43" s="34">
        <f>RTM_IEX!H43</f>
        <v>88.74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82.253887602212032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829.09653121257622</v>
      </c>
      <c r="P44" s="36">
        <v>117.9</v>
      </c>
      <c r="Q44" s="36">
        <v>38.22</v>
      </c>
      <c r="R44" s="38">
        <v>47.5</v>
      </c>
      <c r="S44" s="38">
        <v>0</v>
      </c>
      <c r="T44" s="37">
        <f>SUMPRODUCT(LTA!J44:AN44,LTA!J$101:AN$101,LTA!J$103:AN$103)</f>
        <v>530.29</v>
      </c>
      <c r="U44" s="37">
        <f>SUMPRODUCT(LTA!J44:AN44,LTA!J$102:AN$102,LTA!J$103:AN$103)</f>
        <v>29.009999999999998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16.80665730747544</v>
      </c>
      <c r="AD44">
        <f t="shared" si="1"/>
        <v>1585.1637615073128</v>
      </c>
      <c r="AE44">
        <f>'IDT-1'!B44</f>
        <v>0</v>
      </c>
      <c r="AF44" s="24"/>
      <c r="AG44">
        <f t="shared" si="2"/>
        <v>1585.1637615073128</v>
      </c>
      <c r="AI44" s="34">
        <f>PXIL!H44</f>
        <v>0</v>
      </c>
      <c r="AJ44" s="34">
        <f>PXIL!N44</f>
        <v>0</v>
      </c>
      <c r="AK44" s="34">
        <f>RTM_IEX!H44</f>
        <v>125.4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82.253887602212032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749.41290911115846</v>
      </c>
      <c r="P45" s="36">
        <v>117.9</v>
      </c>
      <c r="Q45" s="36">
        <v>38.22</v>
      </c>
      <c r="R45" s="38">
        <v>47.5</v>
      </c>
      <c r="S45" s="38">
        <v>0</v>
      </c>
      <c r="T45" s="37">
        <f>SUMPRODUCT(LTA!J45:AN45,LTA!J$101:AN$101,LTA!J$103:AN$103)</f>
        <v>566</v>
      </c>
      <c r="U45" s="37">
        <f>SUMPRODUCT(LTA!J45:AN45,LTA!J$102:AN$102,LTA!J$103:AN$103)</f>
        <v>29.009999999999998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16.720862881823532</v>
      </c>
      <c r="AD45">
        <f t="shared" si="1"/>
        <v>1575.035933831547</v>
      </c>
      <c r="AE45">
        <f>'IDT-1'!B45</f>
        <v>0</v>
      </c>
      <c r="AF45" s="24"/>
      <c r="AG45">
        <f t="shared" si="2"/>
        <v>1575.035933831547</v>
      </c>
      <c r="AI45" s="34">
        <f>PXIL!H45</f>
        <v>0</v>
      </c>
      <c r="AJ45" s="34">
        <f>PXIL!N45</f>
        <v>0</v>
      </c>
      <c r="AK45" s="34">
        <f>RTM_IEX!H45</f>
        <v>159.16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82.253887602212032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732.21901382742362</v>
      </c>
      <c r="P46" s="36">
        <v>117.9</v>
      </c>
      <c r="Q46" s="36">
        <v>38.22</v>
      </c>
      <c r="R46" s="38">
        <v>47.5</v>
      </c>
      <c r="S46" s="38">
        <v>0</v>
      </c>
      <c r="T46" s="37">
        <f>SUMPRODUCT(LTA!J46:AN46,LTA!J$101:AN$101,LTA!J$103:AN$103)</f>
        <v>582.30999999999995</v>
      </c>
      <c r="U46" s="37">
        <f>SUMPRODUCT(LTA!J46:AN46,LTA!J$102:AN$102,LTA!J$103:AN$103)</f>
        <v>29.009999999999998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16.527042161440161</v>
      </c>
      <c r="AD46">
        <f t="shared" si="1"/>
        <v>1552.1558592681954</v>
      </c>
      <c r="AE46">
        <f>'IDT-1'!B46</f>
        <v>0</v>
      </c>
      <c r="AF46" s="24"/>
      <c r="AG46">
        <f t="shared" si="2"/>
        <v>1552.1558592681954</v>
      </c>
      <c r="AI46" s="34">
        <f>PXIL!H46</f>
        <v>0</v>
      </c>
      <c r="AJ46" s="34">
        <f>PXIL!N46</f>
        <v>0</v>
      </c>
      <c r="AK46" s="34">
        <f>RTM_IEX!H46</f>
        <v>136.97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82.253887602212032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732.38619685294407</v>
      </c>
      <c r="P47" s="36">
        <v>117.9</v>
      </c>
      <c r="Q47" s="36">
        <v>38.22</v>
      </c>
      <c r="R47" s="38">
        <v>47.5</v>
      </c>
      <c r="S47" s="38">
        <v>0</v>
      </c>
      <c r="T47" s="37">
        <f>SUMPRODUCT(LTA!J47:AN47,LTA!J$101:AN$101,LTA!J$103:AN$103)</f>
        <v>580.5</v>
      </c>
      <c r="U47" s="37">
        <f>SUMPRODUCT(LTA!J47:AN47,LTA!J$102:AN$102,LTA!J$103:AN$103)</f>
        <v>32.01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16.619502498854533</v>
      </c>
      <c r="AD47">
        <f t="shared" si="1"/>
        <v>1563.0705819563016</v>
      </c>
      <c r="AE47">
        <f>'IDT-1'!B47</f>
        <v>0</v>
      </c>
      <c r="AF47" s="24"/>
      <c r="AG47">
        <f t="shared" si="2"/>
        <v>1563.0705819563016</v>
      </c>
      <c r="AI47" s="34">
        <f>PXIL!H47</f>
        <v>0</v>
      </c>
      <c r="AJ47" s="34">
        <f>PXIL!N47</f>
        <v>0</v>
      </c>
      <c r="AK47" s="34">
        <f>RTM_IEX!H47</f>
        <v>146.62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82.253887602212032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732.38763914782271</v>
      </c>
      <c r="P48" s="36">
        <v>117.9</v>
      </c>
      <c r="Q48" s="36">
        <v>38.22</v>
      </c>
      <c r="R48" s="38">
        <v>47.5</v>
      </c>
      <c r="S48" s="38">
        <v>0</v>
      </c>
      <c r="T48" s="37">
        <f>SUMPRODUCT(LTA!J48:AN48,LTA!J$101:AN$101,LTA!J$103:AN$103)</f>
        <v>580.41000000000008</v>
      </c>
      <c r="U48" s="37">
        <f>SUMPRODUCT(LTA!J48:AN48,LTA!J$102:AN$102,LTA!J$103:AN$103)</f>
        <v>31.98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16.326774614131516</v>
      </c>
      <c r="AD48">
        <f t="shared" si="1"/>
        <v>1528.5147521359036</v>
      </c>
      <c r="AE48">
        <f>'IDT-1'!B48</f>
        <v>0</v>
      </c>
      <c r="AF48" s="24"/>
      <c r="AG48">
        <f t="shared" si="2"/>
        <v>1528.5147521359036</v>
      </c>
      <c r="AI48" s="34">
        <f>PXIL!H48</f>
        <v>0</v>
      </c>
      <c r="AJ48" s="34">
        <f>PXIL!N48</f>
        <v>0</v>
      </c>
      <c r="AK48" s="34">
        <f>RTM_IEX!H48</f>
        <v>111.89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82.253887602212032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728.47488476595868</v>
      </c>
      <c r="P49" s="36">
        <v>117.9</v>
      </c>
      <c r="Q49" s="36">
        <v>38.22</v>
      </c>
      <c r="R49" s="38">
        <v>47.5</v>
      </c>
      <c r="S49" s="38">
        <v>0</v>
      </c>
      <c r="T49" s="37">
        <f>SUMPRODUCT(LTA!J49:AN49,LTA!J$101:AN$101,LTA!J$103:AN$103)</f>
        <v>579.78</v>
      </c>
      <c r="U49" s="37">
        <f>SUMPRODUCT(LTA!J49:AN49,LTA!J$102:AN$102,LTA!J$103:AN$103)</f>
        <v>32.08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16.111207477323852</v>
      </c>
      <c r="AD49">
        <f t="shared" si="1"/>
        <v>1503.0675648908468</v>
      </c>
      <c r="AE49">
        <f>'IDT-1'!B49</f>
        <v>0</v>
      </c>
      <c r="AF49" s="24"/>
      <c r="AG49">
        <f t="shared" si="2"/>
        <v>1503.0675648908468</v>
      </c>
      <c r="AI49" s="34">
        <f>PXIL!H49</f>
        <v>0</v>
      </c>
      <c r="AJ49" s="34">
        <f>PXIL!N49</f>
        <v>0</v>
      </c>
      <c r="AK49" s="34">
        <f>RTM_IEX!H49</f>
        <v>90.67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82.253887602212032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728.17744630539005</v>
      </c>
      <c r="P50" s="36">
        <v>117.9</v>
      </c>
      <c r="Q50" s="36">
        <v>38.22</v>
      </c>
      <c r="R50" s="38">
        <v>47.5</v>
      </c>
      <c r="S50" s="38">
        <v>0</v>
      </c>
      <c r="T50" s="37">
        <f>SUMPRODUCT(LTA!J50:AN50,LTA!J$101:AN$101,LTA!J$103:AN$103)</f>
        <v>578.1</v>
      </c>
      <c r="U50" s="37">
        <f>SUMPRODUCT(LTA!J50:AN50,LTA!J$102:AN$102,LTA!J$103:AN$103)</f>
        <v>33.94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15.931972994255078</v>
      </c>
      <c r="AD50">
        <f t="shared" si="1"/>
        <v>1481.909360913347</v>
      </c>
      <c r="AE50">
        <f>'IDT-1'!B50</f>
        <v>0</v>
      </c>
      <c r="AF50" s="24"/>
      <c r="AG50">
        <f t="shared" si="2"/>
        <v>1481.909360913347</v>
      </c>
      <c r="AI50" s="34">
        <f>PXIL!H50</f>
        <v>0</v>
      </c>
      <c r="AJ50" s="34">
        <f>PXIL!N50</f>
        <v>0</v>
      </c>
      <c r="AK50" s="34">
        <f>RTM_IEX!H50</f>
        <v>69.45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82.253887602212032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718.29779539171091</v>
      </c>
      <c r="P51" s="36">
        <v>117.9</v>
      </c>
      <c r="Q51" s="36">
        <v>38.22</v>
      </c>
      <c r="R51" s="38">
        <v>47.5</v>
      </c>
      <c r="S51" s="38">
        <v>0</v>
      </c>
      <c r="T51" s="37">
        <f>SUMPRODUCT(LTA!J51:AN51,LTA!J$101:AN$101,LTA!J$103:AN$103)</f>
        <v>577.75</v>
      </c>
      <c r="U51" s="37">
        <f>SUMPRODUCT(LTA!J51:AN51,LTA!J$102:AN$102,LTA!J$103:AN$103)</f>
        <v>33.5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15.429151926580174</v>
      </c>
      <c r="AD51">
        <f t="shared" si="1"/>
        <v>1422.5525310673427</v>
      </c>
      <c r="AE51">
        <f>'IDT-1'!B51</f>
        <v>0</v>
      </c>
      <c r="AF51" s="24"/>
      <c r="AG51">
        <f t="shared" si="2"/>
        <v>1422.5525310673427</v>
      </c>
      <c r="AI51" s="34">
        <f>PXIL!H51</f>
        <v>0</v>
      </c>
      <c r="AJ51" s="34">
        <f>PXIL!N51</f>
        <v>0</v>
      </c>
      <c r="AK51" s="34">
        <f>RTM_IEX!H51</f>
        <v>20.260000000000002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82.253887602212032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718.29796590444971</v>
      </c>
      <c r="P52" s="36">
        <v>117.9</v>
      </c>
      <c r="Q52" s="36">
        <v>38.22</v>
      </c>
      <c r="R52" s="38">
        <v>47.5</v>
      </c>
      <c r="S52" s="38">
        <v>0</v>
      </c>
      <c r="T52" s="37">
        <f>SUMPRODUCT(LTA!J52:AN52,LTA!J$101:AN$101,LTA!J$103:AN$103)</f>
        <v>577.08000000000004</v>
      </c>
      <c r="U52" s="37">
        <f>SUMPRODUCT(LTA!J52:AN52,LTA!J$102:AN$102,LTA!J$103:AN$103)</f>
        <v>35.54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15.35518893613607</v>
      </c>
      <c r="AD52">
        <f t="shared" si="1"/>
        <v>1393.7366645705256</v>
      </c>
      <c r="AE52">
        <f>'IDT-1'!B52</f>
        <v>0</v>
      </c>
      <c r="AF52" s="24"/>
      <c r="AG52">
        <f t="shared" si="2"/>
        <v>1393.7366645705256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713.04862912021531</v>
      </c>
      <c r="P53" s="36">
        <v>117.9</v>
      </c>
      <c r="Q53" s="36">
        <v>14.469999999999999</v>
      </c>
      <c r="R53" s="38">
        <v>47.5</v>
      </c>
      <c r="S53" s="38">
        <v>0</v>
      </c>
      <c r="T53" s="37">
        <f>SUMPRODUCT(LTA!J53:AN53,LTA!J$101:AN$101,LTA!J$103:AN$103)</f>
        <v>576.76</v>
      </c>
      <c r="U53" s="37">
        <f>SUMPRODUCT(LTA!J53:AN53,LTA!J$102:AN$102,LTA!J$103:AN$103)</f>
        <v>56.29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15.433613047819952</v>
      </c>
      <c r="AD53">
        <f t="shared" si="1"/>
        <v>1370.8589057071342</v>
      </c>
      <c r="AE53">
        <f>'IDT-1'!B53</f>
        <v>0</v>
      </c>
      <c r="AF53" s="24"/>
      <c r="AG53">
        <f t="shared" si="2"/>
        <v>1370.8589057071342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-26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703.64757010891208</v>
      </c>
      <c r="P54" s="36">
        <v>86.81</v>
      </c>
      <c r="Q54" s="36">
        <v>14.469999999999999</v>
      </c>
      <c r="R54" s="38">
        <v>47.5</v>
      </c>
      <c r="S54" s="38">
        <v>0</v>
      </c>
      <c r="T54" s="37">
        <f>SUMPRODUCT(LTA!J54:AN54,LTA!J$101:AN$101,LTA!J$103:AN$103)</f>
        <v>576.77</v>
      </c>
      <c r="U54" s="37">
        <f>SUMPRODUCT(LTA!J54:AN54,LTA!J$102:AN$102,LTA!J$103:AN$103)</f>
        <v>57.49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15.035882890325894</v>
      </c>
      <c r="AD54">
        <f t="shared" si="1"/>
        <v>1339.9755768533253</v>
      </c>
      <c r="AE54">
        <f>'IDT-1'!B54</f>
        <v>0</v>
      </c>
      <c r="AF54" s="24"/>
      <c r="AG54">
        <f t="shared" si="2"/>
        <v>1339.9755768533253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-18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667.72319367618093</v>
      </c>
      <c r="P55" s="36">
        <v>57.870000000000012</v>
      </c>
      <c r="Q55" s="36">
        <v>14.47</v>
      </c>
      <c r="R55" s="38">
        <v>47.5</v>
      </c>
      <c r="S55" s="38">
        <v>0</v>
      </c>
      <c r="T55" s="37">
        <f>SUMPRODUCT(LTA!J55:AN55,LTA!J$101:AN$101,LTA!J$103:AN$103)</f>
        <v>569.76</v>
      </c>
      <c r="U55" s="37">
        <f>SUMPRODUCT(LTA!J55:AN55,LTA!J$102:AN$102,LTA!J$103:AN$103)</f>
        <v>54.36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14.380432655116284</v>
      </c>
      <c r="AD55">
        <f t="shared" si="1"/>
        <v>1268.6266506558036</v>
      </c>
      <c r="AE55">
        <f>'IDT-1'!B55</f>
        <v>0</v>
      </c>
      <c r="AF55" s="24"/>
      <c r="AG55">
        <f t="shared" si="2"/>
        <v>1268.6266506558036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-15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666.11883641753877</v>
      </c>
      <c r="P56" s="36">
        <v>57.870000000000005</v>
      </c>
      <c r="Q56" s="36">
        <v>14.47</v>
      </c>
      <c r="R56" s="38">
        <v>47.5</v>
      </c>
      <c r="S56" s="38">
        <v>0</v>
      </c>
      <c r="T56" s="37">
        <f>SUMPRODUCT(LTA!J56:AN56,LTA!J$101:AN$101,LTA!J$103:AN$103)</f>
        <v>569.76</v>
      </c>
      <c r="U56" s="37">
        <f>SUMPRODUCT(LTA!J56:AN56,LTA!J$102:AN$102,LTA!J$103:AN$103)</f>
        <v>55.559999999999995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14.665055416789919</v>
      </c>
      <c r="AD56">
        <f t="shared" si="1"/>
        <v>1233.9376706354878</v>
      </c>
      <c r="AE56">
        <f>'IDT-1'!B56</f>
        <v>0</v>
      </c>
      <c r="AF56" s="24"/>
      <c r="AG56">
        <f t="shared" si="2"/>
        <v>1233.9376706354878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-49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669.17213347270388</v>
      </c>
      <c r="P57" s="36">
        <v>57.870000000000005</v>
      </c>
      <c r="Q57" s="36">
        <v>14.47</v>
      </c>
      <c r="R57" s="38">
        <v>47.5</v>
      </c>
      <c r="S57" s="38">
        <v>0</v>
      </c>
      <c r="T57" s="37">
        <f>SUMPRODUCT(LTA!J57:AN57,LTA!J$101:AN$101,LTA!J$103:AN$103)</f>
        <v>566.76</v>
      </c>
      <c r="U57" s="37">
        <f>SUMPRODUCT(LTA!J57:AN57,LTA!J$102:AN$102,LTA!J$103:AN$103)</f>
        <v>57.15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14.721214900677753</v>
      </c>
      <c r="AD57">
        <f t="shared" si="1"/>
        <v>1230.5248082067653</v>
      </c>
      <c r="AE57">
        <f>'IDT-1'!B57</f>
        <v>0</v>
      </c>
      <c r="AF57" s="24"/>
      <c r="AG57">
        <f t="shared" si="2"/>
        <v>1230.5248082067653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-54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669.46700163079913</v>
      </c>
      <c r="P58" s="36">
        <v>57.870000000000005</v>
      </c>
      <c r="Q58" s="36">
        <v>14.47</v>
      </c>
      <c r="R58" s="38">
        <v>47.5</v>
      </c>
      <c r="S58" s="38">
        <v>0</v>
      </c>
      <c r="T58" s="37">
        <f>SUMPRODUCT(LTA!J58:AN58,LTA!J$101:AN$101,LTA!J$103:AN$103)</f>
        <v>566.76</v>
      </c>
      <c r="U58" s="37">
        <f>SUMPRODUCT(LTA!J58:AN58,LTA!J$102:AN$102,LTA!J$103:AN$103)</f>
        <v>58.82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14.813960212729752</v>
      </c>
      <c r="AD58">
        <f t="shared" si="1"/>
        <v>1223.3969310528082</v>
      </c>
      <c r="AE58">
        <f>'IDT-1'!B58</f>
        <v>0</v>
      </c>
      <c r="AF58" s="24"/>
      <c r="AG58">
        <f t="shared" si="2"/>
        <v>1223.3969310528082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610.27520931498043</v>
      </c>
      <c r="P59" s="36">
        <v>57.870000000000005</v>
      </c>
      <c r="Q59" s="36">
        <v>14.47</v>
      </c>
      <c r="R59" s="38">
        <v>47.5</v>
      </c>
      <c r="S59" s="38">
        <v>0</v>
      </c>
      <c r="T59" s="37">
        <f>SUMPRODUCT(LTA!J59:AN59,LTA!J$101:AN$101,LTA!J$103:AN$103)</f>
        <v>565.1400000000001</v>
      </c>
      <c r="U59" s="37">
        <f>SUMPRODUCT(LTA!J59:AN59,LTA!J$102:AN$102,LTA!J$103:AN$103)</f>
        <v>58.96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13.93158621738176</v>
      </c>
      <c r="AD59">
        <f t="shared" si="1"/>
        <v>1207.6075127323381</v>
      </c>
      <c r="AE59">
        <f>'IDT-1'!B59</f>
        <v>0</v>
      </c>
      <c r="AF59" s="24"/>
      <c r="AG59">
        <f t="shared" si="2"/>
        <v>1207.6075127323381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-19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610.1666723281536</v>
      </c>
      <c r="P60" s="36">
        <v>57.870000000000005</v>
      </c>
      <c r="Q60" s="36">
        <v>14.47</v>
      </c>
      <c r="R60" s="38">
        <v>47.5</v>
      </c>
      <c r="S60" s="38">
        <v>0</v>
      </c>
      <c r="T60" s="37">
        <f>SUMPRODUCT(LTA!J60:AN60,LTA!J$101:AN$101,LTA!J$103:AN$103)</f>
        <v>564.67000000000007</v>
      </c>
      <c r="U60" s="37">
        <f>SUMPRODUCT(LTA!J60:AN60,LTA!J$102:AN$102,LTA!J$103:AN$103)</f>
        <v>59.36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14.074096188015526</v>
      </c>
      <c r="AD60">
        <f t="shared" si="1"/>
        <v>1190.2864657748771</v>
      </c>
      <c r="AE60">
        <f>'IDT-1'!B60</f>
        <v>0</v>
      </c>
      <c r="AF60" s="24"/>
      <c r="AG60">
        <f t="shared" si="2"/>
        <v>1190.2864657748771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-36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616.2881598923135</v>
      </c>
      <c r="P61" s="36">
        <v>57.870000000000012</v>
      </c>
      <c r="Q61" s="36">
        <v>14.47</v>
      </c>
      <c r="R61" s="38">
        <v>47.5</v>
      </c>
      <c r="S61" s="38">
        <v>0</v>
      </c>
      <c r="T61" s="37">
        <f>SUMPRODUCT(LTA!J61:AN61,LTA!J$101:AN$101,LTA!J$103:AN$103)</f>
        <v>555.95000000000005</v>
      </c>
      <c r="U61" s="37">
        <f>SUMPRODUCT(LTA!J61:AN61,LTA!J$102:AN$102,LTA!J$103:AN$103)</f>
        <v>60.160000000000004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14.016632894930027</v>
      </c>
      <c r="AD61">
        <f t="shared" si="1"/>
        <v>1193.5454166321226</v>
      </c>
      <c r="AE61">
        <f>'IDT-1'!B61</f>
        <v>0</v>
      </c>
      <c r="AF61" s="24"/>
      <c r="AG61">
        <f t="shared" si="2"/>
        <v>1193.5454166321226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616.2881598923135</v>
      </c>
      <c r="P62" s="36">
        <v>57.870000000000012</v>
      </c>
      <c r="Q62" s="36">
        <v>14.47</v>
      </c>
      <c r="R62" s="38">
        <v>47.5</v>
      </c>
      <c r="S62" s="38">
        <v>0</v>
      </c>
      <c r="T62" s="37">
        <f>SUMPRODUCT(LTA!J62:AN62,LTA!J$101:AN$101,LTA!J$103:AN$103)</f>
        <v>541</v>
      </c>
      <c r="U62" s="37">
        <f>SUMPRODUCT(LTA!J62:AN62,LTA!J$102:AN$102,LTA!J$103:AN$103)</f>
        <v>62.4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13.901397737205137</v>
      </c>
      <c r="AD62">
        <f t="shared" si="1"/>
        <v>1181.9506517898476</v>
      </c>
      <c r="AE62">
        <f>'IDT-1'!B62</f>
        <v>0</v>
      </c>
      <c r="AF62" s="24"/>
      <c r="AG62">
        <f t="shared" si="2"/>
        <v>1181.9506517898476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621.5782123801531</v>
      </c>
      <c r="P63" s="36">
        <v>57.87</v>
      </c>
      <c r="Q63" s="36">
        <v>14.47</v>
      </c>
      <c r="R63" s="38">
        <v>47.5</v>
      </c>
      <c r="S63" s="38">
        <v>0</v>
      </c>
      <c r="T63" s="37">
        <f>SUMPRODUCT(LTA!J63:AN63,LTA!J$101:AN$101,LTA!J$103:AN$103)</f>
        <v>533.25</v>
      </c>
      <c r="U63" s="37">
        <f>SUMPRODUCT(LTA!J63:AN63,LTA!J$102:AN$102,LTA!J$103:AN$103)</f>
        <v>64.740000000000009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0.68</v>
      </c>
      <c r="AB63" s="75">
        <f>-STOA!N63</f>
        <v>-198.57</v>
      </c>
      <c r="AC63">
        <f t="shared" si="0"/>
        <v>14.008919228526548</v>
      </c>
      <c r="AD63">
        <f t="shared" si="1"/>
        <v>1168.5331827863658</v>
      </c>
      <c r="AE63">
        <f>'IDT-1'!B63</f>
        <v>0</v>
      </c>
      <c r="AF63" s="24"/>
      <c r="AG63">
        <f t="shared" si="2"/>
        <v>1168.5331827863658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-43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630.3461704950887</v>
      </c>
      <c r="P64" s="36">
        <v>57.87</v>
      </c>
      <c r="Q64" s="36">
        <v>14.47</v>
      </c>
      <c r="R64" s="38">
        <v>47.5</v>
      </c>
      <c r="S64" s="38">
        <v>0</v>
      </c>
      <c r="T64" s="37">
        <f>SUMPRODUCT(LTA!J64:AN64,LTA!J$101:AN$101,LTA!J$103:AN$103)</f>
        <v>506.21000000000004</v>
      </c>
      <c r="U64" s="37">
        <f>SUMPRODUCT(LTA!J64:AN64,LTA!J$102:AN$102,LTA!J$103:AN$103)</f>
        <v>66.94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0.68</v>
      </c>
      <c r="AB64" s="75">
        <f>-STOA!N64</f>
        <v>-198.57</v>
      </c>
      <c r="AC64">
        <f t="shared" si="0"/>
        <v>13.840029445792453</v>
      </c>
      <c r="AD64">
        <f t="shared" si="1"/>
        <v>1156.6300306840358</v>
      </c>
      <c r="AE64">
        <f>'IDT-1'!B64</f>
        <v>0</v>
      </c>
      <c r="AF64" s="24"/>
      <c r="AG64">
        <f t="shared" si="2"/>
        <v>1156.6300306840358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-39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692.87761594453787</v>
      </c>
      <c r="P65" s="36">
        <v>57.87</v>
      </c>
      <c r="Q65" s="36">
        <v>14.469999999999999</v>
      </c>
      <c r="R65" s="38">
        <v>47.5</v>
      </c>
      <c r="S65" s="38">
        <v>0</v>
      </c>
      <c r="T65" s="37">
        <f>SUMPRODUCT(LTA!J65:AN65,LTA!J$101:AN$101,LTA!J$103:AN$103)</f>
        <v>461.20000000000005</v>
      </c>
      <c r="U65" s="37">
        <f>SUMPRODUCT(LTA!J65:AN65,LTA!J$102:AN$102,LTA!J$103:AN$103)</f>
        <v>68.7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0.68</v>
      </c>
      <c r="AB65" s="75">
        <f>-STOA!N65</f>
        <v>-198.57</v>
      </c>
      <c r="AC65">
        <f t="shared" si="0"/>
        <v>13.993522429842935</v>
      </c>
      <c r="AD65">
        <f t="shared" si="1"/>
        <v>1176.7579831494343</v>
      </c>
      <c r="AE65">
        <f>'IDT-1'!B65</f>
        <v>0</v>
      </c>
      <c r="AF65" s="24"/>
      <c r="AG65">
        <f t="shared" si="2"/>
        <v>1176.7579831494343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-38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692.88423390802222</v>
      </c>
      <c r="P66" s="36">
        <v>57.87</v>
      </c>
      <c r="Q66" s="36">
        <v>14.469999999999999</v>
      </c>
      <c r="R66" s="38">
        <v>47.5</v>
      </c>
      <c r="S66" s="38">
        <v>0</v>
      </c>
      <c r="T66" s="37">
        <f>SUMPRODUCT(LTA!J66:AN66,LTA!J$101:AN$101,LTA!J$103:AN$103)</f>
        <v>425.74000000000007</v>
      </c>
      <c r="U66" s="37">
        <f>SUMPRODUCT(LTA!J66:AN66,LTA!J$102:AN$102,LTA!J$103:AN$103)</f>
        <v>71.930000000000007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0.68</v>
      </c>
      <c r="AB66" s="75">
        <f>-STOA!N66</f>
        <v>-198.57</v>
      </c>
      <c r="AC66">
        <f t="shared" si="0"/>
        <v>13.48565360443931</v>
      </c>
      <c r="AD66">
        <f t="shared" si="1"/>
        <v>1173.0424699383225</v>
      </c>
      <c r="AE66">
        <f>'IDT-1'!B66</f>
        <v>0</v>
      </c>
      <c r="AF66" s="24"/>
      <c r="AG66">
        <f t="shared" si="2"/>
        <v>1173.0424699383225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717.11318443774985</v>
      </c>
      <c r="P67" s="36">
        <v>57.87</v>
      </c>
      <c r="Q67" s="36">
        <v>14.469999999999999</v>
      </c>
      <c r="R67" s="38">
        <v>47.5</v>
      </c>
      <c r="S67" s="38">
        <v>0</v>
      </c>
      <c r="T67" s="37">
        <f>SUMPRODUCT(LTA!J67:AN67,LTA!J$101:AN$101,LTA!J$103:AN$103)</f>
        <v>386.59999999999997</v>
      </c>
      <c r="U67" s="37">
        <f>SUMPRODUCT(LTA!J67:AN67,LTA!J$102:AN$102,LTA!J$103:AN$103)</f>
        <v>73.209999999999994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13.285181211640129</v>
      </c>
      <c r="AD67">
        <f t="shared" si="1"/>
        <v>1169.461892860849</v>
      </c>
      <c r="AE67">
        <f>'IDT-1'!B67</f>
        <v>0</v>
      </c>
      <c r="AF67" s="24"/>
      <c r="AG67">
        <f t="shared" si="2"/>
        <v>1169.461892860849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735.88452062686235</v>
      </c>
      <c r="P68" s="36">
        <v>117.9</v>
      </c>
      <c r="Q68" s="36">
        <v>14.469999999999999</v>
      </c>
      <c r="R68" s="38">
        <v>47.5</v>
      </c>
      <c r="S68" s="38">
        <v>0</v>
      </c>
      <c r="T68" s="37">
        <f>SUMPRODUCT(LTA!J68:AN68,LTA!J$101:AN$101,LTA!J$103:AN$103)</f>
        <v>344.03999999999996</v>
      </c>
      <c r="U68" s="37">
        <f>SUMPRODUCT(LTA!J68:AN68,LTA!J$102:AN$102,LTA!J$103:AN$103)</f>
        <v>74.77000000000001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13.839904851925567</v>
      </c>
      <c r="AD68">
        <f t="shared" ref="AD68:AD98" si="4">SUM(B68:AB68,AI68:AT68)-AC68</f>
        <v>1178.7085054096758</v>
      </c>
      <c r="AE68">
        <f>'IDT-1'!B68</f>
        <v>0</v>
      </c>
      <c r="AF68" s="24"/>
      <c r="AG68">
        <f t="shared" ref="AG68:AG98" si="5">SUM(AD68:AF68)</f>
        <v>1178.7085054096758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-28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82.005274327074702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782.00879313612472</v>
      </c>
      <c r="P69" s="36">
        <v>117.9</v>
      </c>
      <c r="Q69" s="36">
        <v>38.22</v>
      </c>
      <c r="R69" s="38">
        <v>47.5</v>
      </c>
      <c r="S69" s="38">
        <v>0</v>
      </c>
      <c r="T69" s="37">
        <f>SUMPRODUCT(LTA!J69:AN69,LTA!J$101:AN$101,LTA!J$103:AN$103)</f>
        <v>292.71999999999997</v>
      </c>
      <c r="U69" s="37">
        <f>SUMPRODUCT(LTA!J69:AN69,LTA!J$102:AN$102,LTA!J$103:AN$103)</f>
        <v>75.669999999999987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14.333681839139443</v>
      </c>
      <c r="AD69">
        <f t="shared" si="4"/>
        <v>1154.6503856240602</v>
      </c>
      <c r="AE69">
        <f>'IDT-1'!B69</f>
        <v>0</v>
      </c>
      <c r="AF69" s="24"/>
      <c r="AG69">
        <f t="shared" si="5"/>
        <v>1154.6503856240602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-69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81.996428726971828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820.97287747728842</v>
      </c>
      <c r="P70" s="36">
        <v>117.9</v>
      </c>
      <c r="Q70" s="36">
        <v>38.22</v>
      </c>
      <c r="R70" s="38">
        <v>47.5</v>
      </c>
      <c r="S70" s="38">
        <v>0</v>
      </c>
      <c r="T70" s="37">
        <f>SUMPRODUCT(LTA!J70:AN70,LTA!J$101:AN$101,LTA!J$103:AN$103)</f>
        <v>246.98</v>
      </c>
      <c r="U70" s="37">
        <f>SUMPRODUCT(LTA!J70:AN70,LTA!J$102:AN$102,LTA!J$103:AN$103)</f>
        <v>76.569999999999993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14.063999743717236</v>
      </c>
      <c r="AD70">
        <f t="shared" si="4"/>
        <v>1175.0353064605429</v>
      </c>
      <c r="AE70">
        <f>'IDT-1'!B70</f>
        <v>0</v>
      </c>
      <c r="AF70" s="24"/>
      <c r="AG70">
        <f t="shared" si="5"/>
        <v>1175.0353064605429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-43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82.005274327074702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883.61632394148012</v>
      </c>
      <c r="P71" s="36">
        <v>117.9</v>
      </c>
      <c r="Q71" s="36">
        <v>38.22</v>
      </c>
      <c r="R71" s="38">
        <v>31.14</v>
      </c>
      <c r="S71" s="38">
        <v>0</v>
      </c>
      <c r="T71" s="37">
        <f>SUMPRODUCT(LTA!J71:AN71,LTA!J$101:AN$101,LTA!J$103:AN$103)</f>
        <v>203.2</v>
      </c>
      <c r="U71" s="37">
        <f>SUMPRODUCT(LTA!J71:AN71,LTA!J$102:AN$102,LTA!J$103:AN$103)</f>
        <v>77.47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13.785103214887084</v>
      </c>
      <c r="AD71">
        <f t="shared" si="4"/>
        <v>1228.476495053668</v>
      </c>
      <c r="AE71">
        <f>'IDT-1'!B71</f>
        <v>0</v>
      </c>
      <c r="AF71" s="24"/>
      <c r="AG71">
        <f t="shared" si="5"/>
        <v>1228.476495053668</v>
      </c>
      <c r="AI71" s="34">
        <f>PXIL!H71</f>
        <v>0</v>
      </c>
      <c r="AJ71" s="34">
        <f>PXIL!N71</f>
        <v>0</v>
      </c>
      <c r="AK71" s="34">
        <f>RTM_IEX!H71</f>
        <v>6.75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981.37373070258832</v>
      </c>
      <c r="P72" s="36">
        <v>117.9</v>
      </c>
      <c r="Q72" s="36">
        <v>38.22</v>
      </c>
      <c r="R72" s="38">
        <v>14.550000000000002</v>
      </c>
      <c r="S72" s="38">
        <v>0</v>
      </c>
      <c r="T72" s="37">
        <f>SUMPRODUCT(LTA!J72:AN72,LTA!J$101:AN$101,LTA!J$103:AN$103)</f>
        <v>153.66</v>
      </c>
      <c r="U72" s="37">
        <f>SUMPRODUCT(LTA!J72:AN72,LTA!J$102:AN$102,LTA!J$103:AN$103)</f>
        <v>77.67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14.231445800264774</v>
      </c>
      <c r="AD72">
        <f t="shared" si="4"/>
        <v>1281.1661745370629</v>
      </c>
      <c r="AE72">
        <f>'IDT-1'!B72</f>
        <v>0</v>
      </c>
      <c r="AF72" s="24"/>
      <c r="AG72">
        <f t="shared" si="5"/>
        <v>1281.1661745370629</v>
      </c>
      <c r="AI72" s="34">
        <f>PXIL!H72</f>
        <v>0</v>
      </c>
      <c r="AJ72" s="34">
        <f>PXIL!N72</f>
        <v>0</v>
      </c>
      <c r="AK72" s="34">
        <f>RTM_IEX!H72</f>
        <v>26.04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1083.5236222551371</v>
      </c>
      <c r="P73" s="36">
        <v>85.95</v>
      </c>
      <c r="Q73" s="36">
        <v>38.213355354659249</v>
      </c>
      <c r="R73" s="38">
        <v>5.344841341795104</v>
      </c>
      <c r="S73" s="38">
        <v>0</v>
      </c>
      <c r="T73" s="37">
        <f>SUMPRODUCT(LTA!J73:AN73,LTA!J$101:AN$101,LTA!J$103:AN$103)</f>
        <v>115.53</v>
      </c>
      <c r="U73" s="37">
        <f>SUMPRODUCT(LTA!J73:AN73,LTA!J$102:AN$102,LTA!J$103:AN$103)</f>
        <v>82.14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14.284621530180843</v>
      </c>
      <c r="AD73">
        <f t="shared" si="4"/>
        <v>1277.4010870561497</v>
      </c>
      <c r="AE73">
        <f>'IDT-1'!B73</f>
        <v>0</v>
      </c>
      <c r="AF73" s="24"/>
      <c r="AG73">
        <f t="shared" si="5"/>
        <v>1277.4010870561497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1103.2563461875425</v>
      </c>
      <c r="P74" s="36">
        <v>83.66</v>
      </c>
      <c r="Q74" s="36">
        <v>38.213355354659249</v>
      </c>
      <c r="R74" s="38">
        <v>1.3000000000000003</v>
      </c>
      <c r="S74" s="38">
        <v>0</v>
      </c>
      <c r="T74" s="37">
        <f>SUMPRODUCT(LTA!J74:AN74,LTA!J$101:AN$101,LTA!J$103:AN$103)</f>
        <v>83.81</v>
      </c>
      <c r="U74" s="37">
        <f>SUMPRODUCT(LTA!J74:AN74,LTA!J$102:AN$102,LTA!J$103:AN$103)</f>
        <v>83.14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14.275007955317525</v>
      </c>
      <c r="AD74">
        <f t="shared" si="4"/>
        <v>1286.3085832216234</v>
      </c>
      <c r="AE74">
        <f>'IDT-1'!B74</f>
        <v>0</v>
      </c>
      <c r="AF74" s="24"/>
      <c r="AG74">
        <f t="shared" si="5"/>
        <v>1286.3085832216234</v>
      </c>
      <c r="AI74" s="34">
        <f>PXIL!H74</f>
        <v>0</v>
      </c>
      <c r="AJ74" s="34">
        <f>PXIL!N74</f>
        <v>0</v>
      </c>
      <c r="AK74" s="34">
        <f>RTM_IEX!H74</f>
        <v>21.22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1157.6570111169963</v>
      </c>
      <c r="P75" s="36">
        <v>83.66</v>
      </c>
      <c r="Q75" s="36">
        <v>38.213355354659249</v>
      </c>
      <c r="R75" s="38">
        <v>0</v>
      </c>
      <c r="S75" s="38">
        <v>0</v>
      </c>
      <c r="T75" s="37">
        <f>SUMPRODUCT(LTA!J75:AN75,LTA!J$101:AN$101,LTA!J$103:AN$103)</f>
        <v>52.419999999999995</v>
      </c>
      <c r="U75" s="37">
        <f>SUMPRODUCT(LTA!J75:AN75,LTA!J$102:AN$102,LTA!J$103:AN$103)</f>
        <v>84.6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18.329999999999998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15.443569866662813</v>
      </c>
      <c r="AD75">
        <f t="shared" si="4"/>
        <v>1345.1006862397317</v>
      </c>
      <c r="AE75">
        <f>'IDT-1'!B75</f>
        <v>0</v>
      </c>
      <c r="AF75" s="24"/>
      <c r="AG75">
        <f t="shared" si="5"/>
        <v>1345.1006862397317</v>
      </c>
      <c r="AI75" s="34">
        <f>PXIL!H75</f>
        <v>0</v>
      </c>
      <c r="AJ75" s="34">
        <f>PXIL!N75</f>
        <v>0</v>
      </c>
      <c r="AK75" s="34">
        <f>RTM_IEX!H75</f>
        <v>79.09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82.005274327074702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1157.2432162937007</v>
      </c>
      <c r="P76" s="36">
        <v>83.66</v>
      </c>
      <c r="Q76" s="36">
        <v>38.22</v>
      </c>
      <c r="R76" s="38">
        <v>0</v>
      </c>
      <c r="S76" s="38">
        <v>0</v>
      </c>
      <c r="T76" s="37">
        <f>SUMPRODUCT(LTA!J76:AN76,LTA!J$101:AN$101,LTA!J$103:AN$103)</f>
        <v>33.71</v>
      </c>
      <c r="U76" s="37">
        <f>SUMPRODUCT(LTA!J76:AN76,LTA!J$102:AN$102,LTA!J$103:AN$103)</f>
        <v>84.759999999999991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67.53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15.729289436583612</v>
      </c>
      <c r="AD76">
        <f t="shared" si="4"/>
        <v>1378.8292011841918</v>
      </c>
      <c r="AE76">
        <f>'IDT-1'!B76</f>
        <v>0</v>
      </c>
      <c r="AF76" s="24"/>
      <c r="AG76">
        <f t="shared" si="5"/>
        <v>1378.8292011841918</v>
      </c>
      <c r="AI76" s="34">
        <f>PXIL!H76</f>
        <v>0</v>
      </c>
      <c r="AJ76" s="34">
        <f>PXIL!N76</f>
        <v>0</v>
      </c>
      <c r="AK76" s="34">
        <f>RTM_IEX!H76</f>
        <v>84.88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1148.2232895242798</v>
      </c>
      <c r="P77" s="36">
        <v>83.66</v>
      </c>
      <c r="Q77" s="36">
        <v>38.22</v>
      </c>
      <c r="R77" s="38">
        <v>0</v>
      </c>
      <c r="S77" s="38">
        <v>0</v>
      </c>
      <c r="T77" s="37">
        <f>SUMPRODUCT(LTA!J77:AN77,LTA!J$101:AN$101,LTA!J$103:AN$103)</f>
        <v>27.919999999999998</v>
      </c>
      <c r="U77" s="37">
        <f>SUMPRODUCT(LTA!J77:AN77,LTA!J$102:AN$102,LTA!J$103:AN$103)</f>
        <v>83.460000000000008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33.76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15.326465747373051</v>
      </c>
      <c r="AD77">
        <f t="shared" si="4"/>
        <v>1331.2768237769069</v>
      </c>
      <c r="AE77">
        <f>'IDT-1'!B77</f>
        <v>86.799000000000007</v>
      </c>
      <c r="AF77" s="24"/>
      <c r="AG77">
        <f t="shared" si="5"/>
        <v>1418.0758237769069</v>
      </c>
      <c r="AI77" s="34">
        <f>PXIL!H77</f>
        <v>0</v>
      </c>
      <c r="AJ77" s="34">
        <f>PXIL!N77</f>
        <v>0</v>
      </c>
      <c r="AK77" s="34">
        <f>RTM_IEX!H77</f>
        <v>86.81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1124.4981846633714</v>
      </c>
      <c r="P78" s="36">
        <v>83.66</v>
      </c>
      <c r="Q78" s="36">
        <v>38.22</v>
      </c>
      <c r="R78" s="38">
        <v>0</v>
      </c>
      <c r="S78" s="38">
        <v>0</v>
      </c>
      <c r="T78" s="37">
        <f>SUMPRODUCT(LTA!J78:AN78,LTA!J$101:AN$101,LTA!J$103:AN$103)</f>
        <v>25.34</v>
      </c>
      <c r="U78" s="37">
        <f>SUMPRODUCT(LTA!J78:AN78,LTA!J$102:AN$102,LTA!J$103:AN$103)</f>
        <v>81.56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15.097690866541416</v>
      </c>
      <c r="AD78">
        <f t="shared" si="4"/>
        <v>1304.2704937968301</v>
      </c>
      <c r="AE78">
        <f>'IDT-1'!B78</f>
        <v>119.081</v>
      </c>
      <c r="AF78" s="24"/>
      <c r="AG78">
        <f t="shared" si="5"/>
        <v>1423.35149379683</v>
      </c>
      <c r="AI78" s="34">
        <f>PXIL!H78</f>
        <v>0</v>
      </c>
      <c r="AJ78" s="34">
        <f>PXIL!N78</f>
        <v>0</v>
      </c>
      <c r="AK78" s="34">
        <f>RTM_IEX!H78</f>
        <v>91.64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29.9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1030.5889791150662</v>
      </c>
      <c r="P79" s="36">
        <v>83.66</v>
      </c>
      <c r="Q79" s="36">
        <v>38.22</v>
      </c>
      <c r="R79" s="38">
        <v>0</v>
      </c>
      <c r="S79" s="38">
        <v>0</v>
      </c>
      <c r="T79" s="37">
        <f>SUMPRODUCT(LTA!J79:AN79,LTA!J$101:AN$101,LTA!J$103:AN$103)</f>
        <v>26.01</v>
      </c>
      <c r="U79" s="37">
        <f>SUMPRODUCT(LTA!J79:AN79,LTA!J$102:AN$102,LTA!J$103:AN$103)</f>
        <v>78.960000000000008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175.56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15.460325539935656</v>
      </c>
      <c r="AD79">
        <f t="shared" si="4"/>
        <v>1347.0786535751308</v>
      </c>
      <c r="AE79">
        <f>'IDT-1'!B79</f>
        <v>60.542999999999999</v>
      </c>
      <c r="AF79" s="24"/>
      <c r="AG79">
        <f t="shared" si="5"/>
        <v>1407.6216535751307</v>
      </c>
      <c r="AI79" s="34">
        <f>PXIL!H79</f>
        <v>0</v>
      </c>
      <c r="AJ79" s="34">
        <f>PXIL!N79</f>
        <v>0</v>
      </c>
      <c r="AK79" s="34">
        <f>RTM_IEX!H79</f>
        <v>84.89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1000.4127779554667</v>
      </c>
      <c r="P80" s="36">
        <v>83.66</v>
      </c>
      <c r="Q80" s="36">
        <v>38.22</v>
      </c>
      <c r="R80" s="38">
        <v>0</v>
      </c>
      <c r="S80" s="38">
        <v>0</v>
      </c>
      <c r="T80" s="37">
        <f>SUMPRODUCT(LTA!J80:AN80,LTA!J$101:AN$101,LTA!J$103:AN$103)</f>
        <v>26</v>
      </c>
      <c r="U80" s="37">
        <f>SUMPRODUCT(LTA!J80:AN80,LTA!J$102:AN$102,LTA!J$103:AN$103)</f>
        <v>77.150000000000006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180.8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15.324613450195022</v>
      </c>
      <c r="AD80">
        <f t="shared" si="4"/>
        <v>1331.0581645052719</v>
      </c>
      <c r="AE80">
        <f>'IDT-1'!B80</f>
        <v>65.447000000000003</v>
      </c>
      <c r="AF80" s="24"/>
      <c r="AG80">
        <f t="shared" si="5"/>
        <v>1396.5051645052718</v>
      </c>
      <c r="AI80" s="34">
        <f>PXIL!H80</f>
        <v>0</v>
      </c>
      <c r="AJ80" s="34">
        <f>PXIL!N80</f>
        <v>0</v>
      </c>
      <c r="AK80" s="34">
        <f>RTM_IEX!H80</f>
        <v>95.49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81.996349227549985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972.23621856001137</v>
      </c>
      <c r="P81" s="36">
        <v>83.66</v>
      </c>
      <c r="Q81" s="36">
        <v>38.22</v>
      </c>
      <c r="R81" s="38">
        <v>0</v>
      </c>
      <c r="S81" s="38">
        <v>0</v>
      </c>
      <c r="T81" s="37">
        <f>SUMPRODUCT(LTA!J81:AN81,LTA!J$101:AN$101,LTA!J$103:AN$103)</f>
        <v>21.33</v>
      </c>
      <c r="U81" s="37">
        <f>SUMPRODUCT(LTA!J81:AN81,LTA!J$102:AN$102,LTA!J$103:AN$103)</f>
        <v>70.59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217.04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15.241283684784614</v>
      </c>
      <c r="AD81">
        <f t="shared" si="4"/>
        <v>1321.2212841027767</v>
      </c>
      <c r="AE81">
        <f>'IDT-1'!B81</f>
        <v>46.28</v>
      </c>
      <c r="AF81" s="24"/>
      <c r="AG81">
        <f t="shared" si="5"/>
        <v>1367.5012841027767</v>
      </c>
      <c r="AI81" s="34">
        <f>PXIL!H81</f>
        <v>0</v>
      </c>
      <c r="AJ81" s="34">
        <f>PXIL!N81</f>
        <v>0</v>
      </c>
      <c r="AK81" s="34">
        <f>RTM_IEX!H81</f>
        <v>88.74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81.996349227549985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962.53653724782748</v>
      </c>
      <c r="P82" s="36">
        <v>83.66</v>
      </c>
      <c r="Q82" s="36">
        <v>38.22</v>
      </c>
      <c r="R82" s="38">
        <v>0</v>
      </c>
      <c r="S82" s="38">
        <v>0</v>
      </c>
      <c r="T82" s="37">
        <f>SUMPRODUCT(LTA!J82:AN82,LTA!J$101:AN$101,LTA!J$103:AN$103)</f>
        <v>21.66</v>
      </c>
      <c r="U82" s="37">
        <f>SUMPRODUCT(LTA!J82:AN82,LTA!J$102:AN$102,LTA!J$103:AN$103)</f>
        <v>70.19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190.03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14.899910361762272</v>
      </c>
      <c r="AD82">
        <f t="shared" si="4"/>
        <v>1280.9229761136155</v>
      </c>
      <c r="AE82">
        <f>'IDT-1'!B82</f>
        <v>71.103999999999999</v>
      </c>
      <c r="AF82" s="24"/>
      <c r="AG82">
        <f t="shared" si="5"/>
        <v>1352.0269761136155</v>
      </c>
      <c r="AI82" s="34">
        <f>PXIL!H82</f>
        <v>0</v>
      </c>
      <c r="AJ82" s="34">
        <f>PXIL!N82</f>
        <v>0</v>
      </c>
      <c r="AK82" s="34">
        <f>RTM_IEX!H82</f>
        <v>84.88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82.005274327074702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960.25063476968319</v>
      </c>
      <c r="P83" s="36">
        <v>83.66</v>
      </c>
      <c r="Q83" s="36">
        <v>38.22</v>
      </c>
      <c r="R83" s="38">
        <v>0</v>
      </c>
      <c r="S83" s="38">
        <v>0</v>
      </c>
      <c r="T83" s="37">
        <f>SUMPRODUCT(LTA!J83:AN83,LTA!J$101:AN$101,LTA!J$103:AN$103)</f>
        <v>20.990000000000002</v>
      </c>
      <c r="U83" s="37">
        <f>SUMPRODUCT(LTA!J83:AN83,LTA!J$102:AN$102,LTA!J$103:AN$103)</f>
        <v>69.289999999999992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154.33000000000001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14.673051751781866</v>
      </c>
      <c r="AD83">
        <f t="shared" si="4"/>
        <v>1254.1428573449762</v>
      </c>
      <c r="AE83">
        <f>'IDT-1'!B83</f>
        <v>89</v>
      </c>
      <c r="AF83" s="24"/>
      <c r="AG83">
        <f t="shared" si="5"/>
        <v>1343.1428573449762</v>
      </c>
      <c r="AI83" s="34">
        <f>PXIL!H83</f>
        <v>0</v>
      </c>
      <c r="AJ83" s="34">
        <f>PXIL!N83</f>
        <v>0</v>
      </c>
      <c r="AK83" s="34">
        <f>RTM_IEX!H83</f>
        <v>97.42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960.03991252046865</v>
      </c>
      <c r="P84" s="36">
        <v>83.66</v>
      </c>
      <c r="Q84" s="36">
        <v>38.214382716049379</v>
      </c>
      <c r="R84" s="38">
        <v>0</v>
      </c>
      <c r="S84" s="38">
        <v>0</v>
      </c>
      <c r="T84" s="37">
        <f>SUMPRODUCT(LTA!J84:AN84,LTA!J$101:AN$101,LTA!J$103:AN$103)</f>
        <v>21.33</v>
      </c>
      <c r="U84" s="37">
        <f>SUMPRODUCT(LTA!J84:AN84,LTA!J$102:AN$102,LTA!J$103:AN$103)</f>
        <v>68.89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113.83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14.355634868287659</v>
      </c>
      <c r="AD84">
        <f t="shared" si="4"/>
        <v>1216.6725500029697</v>
      </c>
      <c r="AE84">
        <f>'IDT-1'!B84</f>
        <v>109</v>
      </c>
      <c r="AF84" s="24"/>
      <c r="AG84">
        <f t="shared" si="5"/>
        <v>1325.6725500029697</v>
      </c>
      <c r="AI84" s="34">
        <f>PXIL!H84</f>
        <v>0</v>
      </c>
      <c r="AJ84" s="34">
        <f>PXIL!N84</f>
        <v>0</v>
      </c>
      <c r="AK84" s="34">
        <f>RTM_IEX!H84</f>
        <v>98.39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960.15711779024502</v>
      </c>
      <c r="P85" s="36">
        <v>83.66</v>
      </c>
      <c r="Q85" s="36">
        <v>38.659999999999997</v>
      </c>
      <c r="R85" s="38">
        <v>0</v>
      </c>
      <c r="S85" s="38">
        <v>0</v>
      </c>
      <c r="T85" s="37">
        <f>SUMPRODUCT(LTA!J85:AN85,LTA!J$101:AN$101,LTA!J$103:AN$103)</f>
        <v>22.33</v>
      </c>
      <c r="U85" s="37">
        <f>SUMPRODUCT(LTA!J85:AN85,LTA!J$102:AN$102,LTA!J$103:AN$103)</f>
        <v>68.289999999999992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106.1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14.169094577738965</v>
      </c>
      <c r="AD85">
        <f>SUM(B85:AB85,AI85:AT85)-AC85</f>
        <v>1194.6519128472453</v>
      </c>
      <c r="AE85">
        <f>'IDT-1'!B85</f>
        <v>106</v>
      </c>
      <c r="AF85" s="24"/>
      <c r="AG85">
        <f t="shared" si="5"/>
        <v>1300.6519128472453</v>
      </c>
      <c r="AI85" s="34">
        <f>PXIL!H85</f>
        <v>0</v>
      </c>
      <c r="AJ85" s="34">
        <f>PXIL!N85</f>
        <v>0</v>
      </c>
      <c r="AK85" s="34">
        <f>RTM_IEX!H85</f>
        <v>82.95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959.99668682975482</v>
      </c>
      <c r="P86" s="36">
        <v>83.66</v>
      </c>
      <c r="Q86" s="36">
        <v>38.22</v>
      </c>
      <c r="R86" s="38">
        <v>0</v>
      </c>
      <c r="S86" s="38">
        <v>0</v>
      </c>
      <c r="T86" s="37">
        <f>SUMPRODUCT(LTA!J86:AN86,LTA!J$101:AN$101,LTA!J$103:AN$103)</f>
        <v>24.330000000000002</v>
      </c>
      <c r="U86" s="37">
        <f>SUMPRODUCT(LTA!J86:AN86,LTA!J$102:AN$102,LTA!J$103:AN$103)</f>
        <v>67.680000000000007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72.34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13.875930957670848</v>
      </c>
      <c r="AD86">
        <f t="shared" si="4"/>
        <v>1160.0446455068231</v>
      </c>
      <c r="AE86">
        <f>'IDT-1'!B86</f>
        <v>116</v>
      </c>
      <c r="AF86" s="24"/>
      <c r="AG86">
        <f t="shared" si="5"/>
        <v>1276.0446455068231</v>
      </c>
      <c r="AI86" s="34">
        <f>PXIL!H86</f>
        <v>0</v>
      </c>
      <c r="AJ86" s="34">
        <f>PXIL!N86</f>
        <v>0</v>
      </c>
      <c r="AK86" s="34">
        <f>RTM_IEX!H86</f>
        <v>81.02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959.99668682975482</v>
      </c>
      <c r="P87" s="36">
        <v>83.66</v>
      </c>
      <c r="Q87" s="36">
        <v>38.22</v>
      </c>
      <c r="R87" s="38">
        <v>0</v>
      </c>
      <c r="S87" s="38">
        <v>0</v>
      </c>
      <c r="T87" s="37">
        <f>SUMPRODUCT(LTA!J87:AN87,LTA!J$101:AN$101,LTA!J$103:AN$103)</f>
        <v>24.330000000000002</v>
      </c>
      <c r="U87" s="37">
        <f>SUMPRODUCT(LTA!J87:AN87,LTA!J$102:AN$102,LTA!J$103:AN$103)</f>
        <v>67.47999999999999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13.298598957670848</v>
      </c>
      <c r="AD87">
        <f t="shared" si="4"/>
        <v>1091.891977506823</v>
      </c>
      <c r="AE87">
        <f>'IDT-1'!B87</f>
        <v>151</v>
      </c>
      <c r="AF87" s="24"/>
      <c r="AG87">
        <f t="shared" si="5"/>
        <v>1242.891977506823</v>
      </c>
      <c r="AI87" s="34">
        <f>PXIL!H87</f>
        <v>0</v>
      </c>
      <c r="AJ87" s="34">
        <f>PXIL!N87</f>
        <v>0</v>
      </c>
      <c r="AK87" s="34">
        <f>RTM_IEX!H87</f>
        <v>84.88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959.99668682975482</v>
      </c>
      <c r="P88" s="36">
        <v>83.66</v>
      </c>
      <c r="Q88" s="36">
        <v>38.22</v>
      </c>
      <c r="R88" s="38">
        <v>0</v>
      </c>
      <c r="S88" s="38">
        <v>0</v>
      </c>
      <c r="T88" s="37">
        <f>SUMPRODUCT(LTA!J88:AN88,LTA!J$101:AN$101,LTA!J$103:AN$103)</f>
        <v>24.99</v>
      </c>
      <c r="U88" s="37">
        <f>SUMPRODUCT(LTA!J88:AN88,LTA!J$102:AN$102,LTA!J$103:AN$103)</f>
        <v>67.28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13.294398957670849</v>
      </c>
      <c r="AD88">
        <f t="shared" si="4"/>
        <v>1091.3961775068231</v>
      </c>
      <c r="AE88">
        <f>'IDT-1'!B88</f>
        <v>122</v>
      </c>
      <c r="AF88" s="24"/>
      <c r="AG88">
        <f t="shared" si="5"/>
        <v>1213.3961775068231</v>
      </c>
      <c r="AI88" s="34">
        <f>PXIL!H88</f>
        <v>0</v>
      </c>
      <c r="AJ88" s="34">
        <f>PXIL!N88</f>
        <v>0</v>
      </c>
      <c r="AK88" s="34">
        <f>RTM_IEX!H88</f>
        <v>83.92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951.48904355261891</v>
      </c>
      <c r="P89" s="36">
        <v>83.66</v>
      </c>
      <c r="Q89" s="36">
        <v>38.22</v>
      </c>
      <c r="R89" s="38">
        <v>0</v>
      </c>
      <c r="S89" s="38">
        <v>0</v>
      </c>
      <c r="T89" s="37">
        <f>SUMPRODUCT(LTA!J89:AN89,LTA!J$101:AN$101,LTA!J$103:AN$103)</f>
        <v>25.330000000000002</v>
      </c>
      <c r="U89" s="37">
        <f>SUMPRODUCT(LTA!J89:AN89,LTA!J$102:AN$102,LTA!J$103:AN$103)</f>
        <v>67.08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13.045862754142906</v>
      </c>
      <c r="AD89">
        <f t="shared" si="4"/>
        <v>1062.0570704332149</v>
      </c>
      <c r="AE89">
        <f>'IDT-1'!B89</f>
        <v>107</v>
      </c>
      <c r="AF89" s="24"/>
      <c r="AG89">
        <f t="shared" si="5"/>
        <v>1169.0570704332149</v>
      </c>
      <c r="AI89" s="34">
        <f>PXIL!H89</f>
        <v>0</v>
      </c>
      <c r="AJ89" s="34">
        <f>PXIL!N89</f>
        <v>0</v>
      </c>
      <c r="AK89" s="34">
        <f>RTM_IEX!H89</f>
        <v>62.7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951.49040698149406</v>
      </c>
      <c r="P90" s="36">
        <v>83.66</v>
      </c>
      <c r="Q90" s="36">
        <v>38.22</v>
      </c>
      <c r="R90" s="38">
        <v>0</v>
      </c>
      <c r="S90" s="38">
        <v>0</v>
      </c>
      <c r="T90" s="37">
        <f>SUMPRODUCT(LTA!J90:AN90,LTA!J$101:AN$101,LTA!J$103:AN$103)</f>
        <v>27.99</v>
      </c>
      <c r="U90" s="37">
        <f>SUMPRODUCT(LTA!J90:AN90,LTA!J$102:AN$102,LTA!J$103:AN$103)</f>
        <v>67.38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13.103162206945459</v>
      </c>
      <c r="AD90">
        <f t="shared" si="4"/>
        <v>1068.8211344092879</v>
      </c>
      <c r="AE90">
        <f>'IDT-1'!B90</f>
        <v>75</v>
      </c>
      <c r="AF90" s="24"/>
      <c r="AG90">
        <f t="shared" si="5"/>
        <v>1143.8211344092879</v>
      </c>
      <c r="AI90" s="34">
        <f>PXIL!H90</f>
        <v>0</v>
      </c>
      <c r="AJ90" s="34">
        <f>PXIL!N90</f>
        <v>0</v>
      </c>
      <c r="AK90" s="34">
        <f>RTM_IEX!H90</f>
        <v>66.56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934.18517160350837</v>
      </c>
      <c r="P91" s="36">
        <v>83.66</v>
      </c>
      <c r="Q91" s="36">
        <v>38.21</v>
      </c>
      <c r="R91" s="38">
        <v>0</v>
      </c>
      <c r="S91" s="38">
        <v>0</v>
      </c>
      <c r="T91" s="37">
        <f>SUMPRODUCT(LTA!J91:AN91,LTA!J$101:AN$101,LTA!J$103:AN$103)</f>
        <v>29.01</v>
      </c>
      <c r="U91" s="37">
        <f>SUMPRODUCT(LTA!J91:AN91,LTA!J$102:AN$102,LTA!J$103:AN$103)</f>
        <v>67.180000000000007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13.128518555708256</v>
      </c>
      <c r="AD91">
        <f t="shared" si="4"/>
        <v>1042.4505426825392</v>
      </c>
      <c r="AE91">
        <f>'IDT-1'!B91</f>
        <v>55</v>
      </c>
      <c r="AF91" s="24"/>
      <c r="AG91">
        <f t="shared" si="5"/>
        <v>1097.4505426825392</v>
      </c>
      <c r="AI91" s="34">
        <f>PXIL!H91</f>
        <v>0</v>
      </c>
      <c r="AJ91" s="34">
        <f>PXIL!N91</f>
        <v>0</v>
      </c>
      <c r="AK91" s="34">
        <f>RTM_IEX!H91</f>
        <v>71.38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896.60448951818569</v>
      </c>
      <c r="P92" s="36">
        <v>83.66</v>
      </c>
      <c r="Q92" s="36">
        <v>38.21</v>
      </c>
      <c r="R92" s="38">
        <v>0</v>
      </c>
      <c r="S92" s="38">
        <v>0</v>
      </c>
      <c r="T92" s="37">
        <f>SUMPRODUCT(LTA!J92:AN92,LTA!J$101:AN$101,LTA!J$103:AN$103)</f>
        <v>30.339999999999996</v>
      </c>
      <c r="U92" s="37">
        <f>SUMPRODUCT(LTA!J92:AN92,LTA!J$102:AN$102,LTA!J$103:AN$103)</f>
        <v>69.47999999999999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13.102640826191545</v>
      </c>
      <c r="AD92">
        <f t="shared" si="4"/>
        <v>1039.3957383267332</v>
      </c>
      <c r="AE92">
        <f>'IDT-1'!B92</f>
        <v>13</v>
      </c>
      <c r="AF92" s="24"/>
      <c r="AG92">
        <f t="shared" si="5"/>
        <v>1052.3957383267332</v>
      </c>
      <c r="AI92" s="34">
        <f>PXIL!H92</f>
        <v>0</v>
      </c>
      <c r="AJ92" s="34">
        <f>PXIL!N92</f>
        <v>0</v>
      </c>
      <c r="AK92" s="34">
        <f>RTM_IEX!H92</f>
        <v>102.25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886.62078588483632</v>
      </c>
      <c r="P93" s="36">
        <v>83.66</v>
      </c>
      <c r="Q93" s="36">
        <v>38.21</v>
      </c>
      <c r="R93" s="38">
        <v>0</v>
      </c>
      <c r="S93" s="38">
        <v>0</v>
      </c>
      <c r="T93" s="37">
        <f>SUMPRODUCT(LTA!J93:AN93,LTA!J$101:AN$101,LTA!J$103:AN$103)</f>
        <v>25.86</v>
      </c>
      <c r="U93" s="37">
        <f>SUMPRODUCT(LTA!J93:AN93,LTA!J$102:AN$102,LTA!J$103:AN$103)</f>
        <v>71.78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12.82221771567141</v>
      </c>
      <c r="AD93">
        <f t="shared" si="4"/>
        <v>1006.292457803904</v>
      </c>
      <c r="AE93">
        <f>'IDT-1'!B93</f>
        <v>0</v>
      </c>
      <c r="AF93" s="24"/>
      <c r="AG93">
        <f t="shared" si="5"/>
        <v>1006.292457803904</v>
      </c>
      <c r="AI93" s="34">
        <f>PXIL!H93</f>
        <v>0</v>
      </c>
      <c r="AJ93" s="34">
        <f>PXIL!N93</f>
        <v>0</v>
      </c>
      <c r="AK93" s="34">
        <f>RTM_IEX!H93</f>
        <v>81.03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831.17661863323019</v>
      </c>
      <c r="P94" s="36">
        <v>83.66</v>
      </c>
      <c r="Q94" s="36">
        <v>38.21</v>
      </c>
      <c r="R94" s="38">
        <v>0</v>
      </c>
      <c r="S94" s="38">
        <v>0</v>
      </c>
      <c r="T94" s="37">
        <f>SUMPRODUCT(LTA!J94:AN94,LTA!J$101:AN$101,LTA!J$103:AN$103)</f>
        <v>25.7</v>
      </c>
      <c r="U94" s="37">
        <f>SUMPRODUCT(LTA!J94:AN94,LTA!J$102:AN$102,LTA!J$103:AN$103)</f>
        <v>74.38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12.449894710757917</v>
      </c>
      <c r="AD94">
        <f t="shared" si="4"/>
        <v>962.34061355721121</v>
      </c>
      <c r="AE94">
        <f>'IDT-1'!B94</f>
        <v>0</v>
      </c>
      <c r="AF94" s="24"/>
      <c r="AG94">
        <f t="shared" si="5"/>
        <v>962.34061355721121</v>
      </c>
      <c r="AI94" s="34">
        <f>PXIL!H94</f>
        <v>0</v>
      </c>
      <c r="AJ94" s="34">
        <f>PXIL!N94</f>
        <v>0</v>
      </c>
      <c r="AK94" s="34">
        <f>RTM_IEX!H94</f>
        <v>89.71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763.59847993606058</v>
      </c>
      <c r="P95" s="36">
        <v>83.66</v>
      </c>
      <c r="Q95" s="36">
        <v>38.21</v>
      </c>
      <c r="R95" s="38">
        <v>0</v>
      </c>
      <c r="S95" s="38">
        <v>0</v>
      </c>
      <c r="T95" s="37">
        <f>SUMPRODUCT(LTA!J95:AN95,LTA!J$101:AN$101,LTA!J$103:AN$103)</f>
        <v>25.86</v>
      </c>
      <c r="U95" s="37">
        <f>SUMPRODUCT(LTA!J95:AN95,LTA!J$102:AN$102,LTA!J$103:AN$103)</f>
        <v>75.02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11.195740670832796</v>
      </c>
      <c r="AD95">
        <f t="shared" si="4"/>
        <v>924.75662889996693</v>
      </c>
      <c r="AE95">
        <f>'IDT-1'!B95</f>
        <v>0</v>
      </c>
      <c r="AF95" s="24"/>
      <c r="AG95">
        <f t="shared" si="5"/>
        <v>924.75662889996693</v>
      </c>
      <c r="AI95" s="34">
        <f>PXIL!H95</f>
        <v>0</v>
      </c>
      <c r="AJ95" s="34">
        <f>PXIL!N95</f>
        <v>0</v>
      </c>
      <c r="AK95" s="34">
        <f>RTM_IEX!H95</f>
        <v>62.7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715.52125007323457</v>
      </c>
      <c r="P96" s="36">
        <v>83.66</v>
      </c>
      <c r="Q96" s="36">
        <v>38.21</v>
      </c>
      <c r="R96" s="38">
        <v>0</v>
      </c>
      <c r="S96" s="38">
        <v>0</v>
      </c>
      <c r="T96" s="37">
        <f>SUMPRODUCT(LTA!J96:AN96,LTA!J$101:AN$101,LTA!J$103:AN$103)</f>
        <v>27.32</v>
      </c>
      <c r="U96" s="37">
        <f>SUMPRODUCT(LTA!J96:AN96,LTA!J$102:AN$102,LTA!J$103:AN$103)</f>
        <v>75.069999999999993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10.869423939985058</v>
      </c>
      <c r="AD96">
        <f>SUM(B96:AB96,AI96:AT96)-AC96</f>
        <v>886.23571576798861</v>
      </c>
      <c r="AE96">
        <f>'IDT-1'!B96</f>
        <v>0</v>
      </c>
      <c r="AF96" s="24"/>
      <c r="AG96">
        <f t="shared" si="5"/>
        <v>886.23571576798861</v>
      </c>
      <c r="AI96" s="34">
        <f>PXIL!H96</f>
        <v>0</v>
      </c>
      <c r="AJ96" s="34">
        <f>PXIL!N96</f>
        <v>0</v>
      </c>
      <c r="AK96" s="34">
        <f>RTM_IEX!H96</f>
        <v>70.42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713.28513010654285</v>
      </c>
      <c r="P97" s="36">
        <v>83.66</v>
      </c>
      <c r="Q97" s="36">
        <v>38.21</v>
      </c>
      <c r="R97" s="38">
        <v>0</v>
      </c>
      <c r="S97" s="38">
        <v>0</v>
      </c>
      <c r="T97" s="37">
        <f>SUMPRODUCT(LTA!J97:AN97,LTA!J$101:AN$101,LTA!J$103:AN$103)</f>
        <v>28.71</v>
      </c>
      <c r="U97" s="37">
        <f>SUMPRODUCT(LTA!J97:AN97,LTA!J$102:AN$102,LTA!J$103:AN$103)</f>
        <v>50.41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10.403928532264848</v>
      </c>
      <c r="AD97">
        <f t="shared" si="4"/>
        <v>831.28509120901708</v>
      </c>
      <c r="AE97">
        <f>'IDT-1'!B97</f>
        <v>0</v>
      </c>
      <c r="AF97" s="24"/>
      <c r="AG97">
        <f t="shared" si="5"/>
        <v>831.28509120901708</v>
      </c>
      <c r="AI97" s="34">
        <f>PXIL!H97</f>
        <v>0</v>
      </c>
      <c r="AJ97" s="34">
        <f>PXIL!N97</f>
        <v>0</v>
      </c>
      <c r="AK97" s="34">
        <f>RTM_IEX!H97</f>
        <v>40.51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702.07739176218604</v>
      </c>
      <c r="P98" s="36">
        <v>83.655068089370985</v>
      </c>
      <c r="Q98" s="36">
        <v>14.469999999999999</v>
      </c>
      <c r="R98" s="38">
        <v>0</v>
      </c>
      <c r="S98" s="38">
        <v>0</v>
      </c>
      <c r="T98" s="37">
        <f>SUMPRODUCT(LTA!J98:AN98,LTA!J$101:AN$101,LTA!J$103:AN$103)</f>
        <v>29.409999999999997</v>
      </c>
      <c r="U98" s="37">
        <f>SUMPRODUCT(LTA!J98:AN98,LTA!J$102:AN$102,LTA!J$103:AN$103)</f>
        <v>51.07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10.000202102122966</v>
      </c>
      <c r="AD98">
        <f t="shared" si="4"/>
        <v>783.62614738417312</v>
      </c>
      <c r="AE98">
        <f>'IDT-1'!B98</f>
        <v>0</v>
      </c>
      <c r="AF98" s="24"/>
      <c r="AG98">
        <f t="shared" si="5"/>
        <v>783.62614738417312</v>
      </c>
      <c r="AI98" s="34">
        <f>PXIL!H98</f>
        <v>0</v>
      </c>
      <c r="AJ98" s="34">
        <f>PXIL!N98</f>
        <v>0</v>
      </c>
      <c r="AK98" s="34">
        <f>RTM_IEX!H98</f>
        <v>26.04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2.0178021472405252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19.551295559157928</v>
      </c>
      <c r="P99" s="36">
        <f t="shared" si="6"/>
        <v>2.0730467739730138</v>
      </c>
      <c r="Q99" s="36">
        <f t="shared" si="6"/>
        <v>0.68580054671268376</v>
      </c>
      <c r="R99" s="38">
        <f t="shared" si="6"/>
        <v>0.47095121033544879</v>
      </c>
      <c r="S99" s="38">
        <f t="shared" si="6"/>
        <v>0</v>
      </c>
      <c r="T99" s="37">
        <f t="shared" si="6"/>
        <v>4.969327500000003</v>
      </c>
      <c r="U99" s="37">
        <f t="shared" si="6"/>
        <v>1.7421425000000001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0.50841999999999987</v>
      </c>
      <c r="Z99" s="34">
        <f t="shared" si="6"/>
        <v>-8.8749999999999996E-2</v>
      </c>
      <c r="AA99" s="75">
        <f t="shared" si="6"/>
        <v>1.4460000000000004E-2</v>
      </c>
      <c r="AB99" s="75">
        <f t="shared" si="6"/>
        <v>-4.9705599999999919</v>
      </c>
      <c r="AC99">
        <f t="shared" si="6"/>
        <v>0.32163635322207779</v>
      </c>
      <c r="AD99">
        <f t="shared" si="6"/>
        <v>27.143629884197534</v>
      </c>
      <c r="AE99">
        <f t="shared" si="6"/>
        <v>0.83872200000000008</v>
      </c>
      <c r="AG99">
        <f t="shared" si="6"/>
        <v>27.982351884197534</v>
      </c>
      <c r="AI99">
        <f t="shared" si="6"/>
        <v>0</v>
      </c>
      <c r="AJ99">
        <f t="shared" si="6"/>
        <v>0</v>
      </c>
      <c r="AK99">
        <f t="shared" si="6"/>
        <v>0.81410500000000008</v>
      </c>
      <c r="AL99">
        <f t="shared" si="6"/>
        <v>-0.33024999999999999</v>
      </c>
      <c r="AM99">
        <f t="shared" si="6"/>
        <v>0</v>
      </c>
      <c r="AN99">
        <f t="shared" si="6"/>
        <v>0</v>
      </c>
      <c r="AO99">
        <f t="shared" si="6"/>
        <v>7.4749999999999999E-3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45351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45351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TWEPL!Q3</f>
        <v>0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631.54444594511006</v>
      </c>
      <c r="P3" s="36">
        <v>37.24</v>
      </c>
      <c r="Q3" s="36">
        <v>11.569999999999999</v>
      </c>
      <c r="R3" s="38">
        <v>0</v>
      </c>
      <c r="S3" s="38">
        <v>0</v>
      </c>
      <c r="T3" s="37">
        <f>SUMPRODUCT(LTA!J3:AN3,LTA!J$101:AN$101,LTA!J$104:AN$104)</f>
        <v>66.180000000000007</v>
      </c>
      <c r="U3" s="37">
        <f>SUMPRODUCT(LTA!J3:AN3,LTA!J$102:AN$102,LTA!J$104:AN$104)</f>
        <v>75.89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-343.48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11.386253835366462</v>
      </c>
      <c r="AD3">
        <f>SUM(B3:AB3,AI3:AT3)-AC3</f>
        <v>379.21044154264035</v>
      </c>
      <c r="AE3">
        <f>'IDT-1'!C3</f>
        <v>0</v>
      </c>
      <c r="AF3" s="24"/>
      <c r="AG3">
        <f>SUM(AD3:AF3)</f>
        <v>379.21044154264035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0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631.97569342037525</v>
      </c>
      <c r="P4" s="36">
        <v>32.798019562854726</v>
      </c>
      <c r="Q4" s="36">
        <v>11.57</v>
      </c>
      <c r="R4" s="38">
        <v>0</v>
      </c>
      <c r="S4" s="38">
        <v>0</v>
      </c>
      <c r="T4" s="37">
        <f>SUMPRODUCT(LTA!J4:AN4,LTA!J$101:AN$101,LTA!J$104:AN$104)</f>
        <v>64.48</v>
      </c>
      <c r="U4" s="37">
        <f>SUMPRODUCT(LTA!J4:AN4,LTA!J$102:AN$102,LTA!J$104:AN$104)</f>
        <v>75.05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-340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11.386459626852947</v>
      </c>
      <c r="AD4">
        <f t="shared" ref="AD4:AD67" si="1">SUM(B4:AB4,AI4:AT4)-AC4</f>
        <v>366.13950278927371</v>
      </c>
      <c r="AE4">
        <f>'IDT-1'!C4</f>
        <v>0</v>
      </c>
      <c r="AF4" s="24"/>
      <c r="AG4">
        <f t="shared" ref="AG4:AG67" si="2">SUM(AD4:AF4)</f>
        <v>366.13950278927371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0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628.78825610049523</v>
      </c>
      <c r="P5" s="36">
        <v>32.797462675021265</v>
      </c>
      <c r="Q5" s="36">
        <v>11.57</v>
      </c>
      <c r="R5" s="38">
        <v>0</v>
      </c>
      <c r="S5" s="38">
        <v>0</v>
      </c>
      <c r="T5" s="37">
        <f>SUMPRODUCT(LTA!J5:AN5,LTA!J$101:AN$101,LTA!J$104:AN$104)</f>
        <v>64.41</v>
      </c>
      <c r="U5" s="37">
        <f>SUMPRODUCT(LTA!J5:AN5,LTA!J$102:AN$102,LTA!J$104:AN$104)</f>
        <v>80.259999999999991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-360</v>
      </c>
      <c r="AA5" s="75">
        <f>STOA!I5</f>
        <v>0</v>
      </c>
      <c r="AB5" s="75">
        <f>-STOA!O5</f>
        <v>-136.94</v>
      </c>
      <c r="AC5">
        <f t="shared" si="0"/>
        <v>11.5214526836566</v>
      </c>
      <c r="AD5">
        <f t="shared" si="1"/>
        <v>353.95651552475658</v>
      </c>
      <c r="AE5">
        <f>'IDT-1'!C5</f>
        <v>0</v>
      </c>
      <c r="AF5" s="24"/>
      <c r="AG5">
        <f t="shared" si="2"/>
        <v>353.95651552475658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0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627.12910982713777</v>
      </c>
      <c r="P6" s="36">
        <v>32.800000000000004</v>
      </c>
      <c r="Q6" s="36">
        <v>11.57</v>
      </c>
      <c r="R6" s="38">
        <v>0</v>
      </c>
      <c r="S6" s="38">
        <v>0</v>
      </c>
      <c r="T6" s="37">
        <f>SUMPRODUCT(LTA!J6:AN6,LTA!J$101:AN$101,LTA!J$104:AN$104)</f>
        <v>63.08</v>
      </c>
      <c r="U6" s="37">
        <f>SUMPRODUCT(LTA!J6:AN6,LTA!J$102:AN$102,LTA!J$104:AN$104)</f>
        <v>80.429999999999993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-370</v>
      </c>
      <c r="AA6" s="75">
        <f>STOA!I6</f>
        <v>0</v>
      </c>
      <c r="AB6" s="75">
        <f>-STOA!O6</f>
        <v>-136.94</v>
      </c>
      <c r="AC6">
        <f t="shared" si="0"/>
        <v>11.599447061188886</v>
      </c>
      <c r="AD6">
        <f t="shared" si="1"/>
        <v>339.06191219884556</v>
      </c>
      <c r="AE6">
        <f>'IDT-1'!C6</f>
        <v>0</v>
      </c>
      <c r="AF6" s="24"/>
      <c r="AG6">
        <f t="shared" si="2"/>
        <v>339.06191219884556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0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626.06217841357591</v>
      </c>
      <c r="P7" s="36">
        <v>32.800000000000004</v>
      </c>
      <c r="Q7" s="36">
        <v>11.57</v>
      </c>
      <c r="R7" s="38">
        <v>0</v>
      </c>
      <c r="S7" s="38">
        <v>0</v>
      </c>
      <c r="T7" s="37">
        <f>SUMPRODUCT(LTA!J7:AN7,LTA!J$101:AN$101,LTA!J$104:AN$104)</f>
        <v>60.6</v>
      </c>
      <c r="U7" s="37">
        <f>SUMPRODUCT(LTA!J7:AN7,LTA!J$102:AN$102,LTA!J$104:AN$104)</f>
        <v>81.259999999999991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-380</v>
      </c>
      <c r="AA7" s="75">
        <f>STOA!I7</f>
        <v>0</v>
      </c>
      <c r="AB7" s="75">
        <f>-STOA!O7</f>
        <v>-136.94</v>
      </c>
      <c r="AC7">
        <f t="shared" si="0"/>
        <v>11.661336414563857</v>
      </c>
      <c r="AD7">
        <f t="shared" si="1"/>
        <v>326.28309143190876</v>
      </c>
      <c r="AE7">
        <f>'IDT-1'!C7</f>
        <v>0</v>
      </c>
      <c r="AF7" s="24"/>
      <c r="AG7">
        <f t="shared" si="2"/>
        <v>326.28309143190876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0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626.06217841357591</v>
      </c>
      <c r="P8" s="36">
        <v>32.800000000000004</v>
      </c>
      <c r="Q8" s="36">
        <v>11.57</v>
      </c>
      <c r="R8" s="38">
        <v>0</v>
      </c>
      <c r="S8" s="38">
        <v>0</v>
      </c>
      <c r="T8" s="37">
        <f>SUMPRODUCT(LTA!J8:AN8,LTA!J$101:AN$101,LTA!J$104:AN$104)</f>
        <v>58.35</v>
      </c>
      <c r="U8" s="37">
        <f>SUMPRODUCT(LTA!J8:AN8,LTA!J$102:AN$102,LTA!J$104:AN$104)</f>
        <v>80.759999999999991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-385</v>
      </c>
      <c r="AA8" s="75">
        <f>STOA!I8</f>
        <v>0</v>
      </c>
      <c r="AB8" s="75">
        <f>-STOA!O8</f>
        <v>-136.94</v>
      </c>
      <c r="AC8">
        <f t="shared" si="0"/>
        <v>11.680592203188302</v>
      </c>
      <c r="AD8">
        <f t="shared" si="1"/>
        <v>318.51383564328427</v>
      </c>
      <c r="AE8">
        <f>'IDT-1'!C8</f>
        <v>0</v>
      </c>
      <c r="AF8" s="24"/>
      <c r="AG8">
        <f t="shared" si="2"/>
        <v>318.51383564328427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0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629.57833828277876</v>
      </c>
      <c r="P9" s="36">
        <v>32.800000000000004</v>
      </c>
      <c r="Q9" s="36">
        <v>11.57</v>
      </c>
      <c r="R9" s="38">
        <v>0</v>
      </c>
      <c r="S9" s="38">
        <v>0</v>
      </c>
      <c r="T9" s="37">
        <f>SUMPRODUCT(LTA!J9:AN9,LTA!J$101:AN$101,LTA!J$104:AN$104)</f>
        <v>56.22</v>
      </c>
      <c r="U9" s="37">
        <f>SUMPRODUCT(LTA!J9:AN9,LTA!J$102:AN$102,LTA!J$104:AN$104)</f>
        <v>79.91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-380</v>
      </c>
      <c r="AA9" s="75">
        <f>STOA!I9</f>
        <v>0</v>
      </c>
      <c r="AB9" s="75">
        <f>-STOA!O9</f>
        <v>-136.94</v>
      </c>
      <c r="AC9">
        <f t="shared" si="0"/>
        <v>11.718980576989162</v>
      </c>
      <c r="AD9">
        <f t="shared" si="1"/>
        <v>315.01160713868626</v>
      </c>
      <c r="AE9">
        <f>'IDT-1'!C9</f>
        <v>0</v>
      </c>
      <c r="AF9" s="24"/>
      <c r="AG9">
        <f t="shared" si="2"/>
        <v>315.01160713868626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0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629.57833828277876</v>
      </c>
      <c r="P10" s="36">
        <v>32.800000000000004</v>
      </c>
      <c r="Q10" s="36">
        <v>11.57</v>
      </c>
      <c r="R10" s="38">
        <v>0</v>
      </c>
      <c r="S10" s="38">
        <v>0</v>
      </c>
      <c r="T10" s="37">
        <f>SUMPRODUCT(LTA!J10:AN10,LTA!J$101:AN$101,LTA!J$104:AN$104)</f>
        <v>53.32</v>
      </c>
      <c r="U10" s="37">
        <f>SUMPRODUCT(LTA!J10:AN10,LTA!J$102:AN$102,LTA!J$104:AN$104)</f>
        <v>79.599999999999994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-385</v>
      </c>
      <c r="AA10" s="75">
        <f>STOA!I10</f>
        <v>0</v>
      </c>
      <c r="AB10" s="75">
        <f>-STOA!O10</f>
        <v>-136.94</v>
      </c>
      <c r="AC10">
        <f t="shared" si="0"/>
        <v>11.692016576989165</v>
      </c>
      <c r="AD10">
        <f t="shared" si="1"/>
        <v>311.82857113868636</v>
      </c>
      <c r="AE10">
        <f>'IDT-1'!C10</f>
        <v>0</v>
      </c>
      <c r="AF10" s="24"/>
      <c r="AG10">
        <f t="shared" si="2"/>
        <v>311.82857113868636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0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626.06660795639255</v>
      </c>
      <c r="P11" s="36">
        <v>32.800000000000004</v>
      </c>
      <c r="Q11" s="36">
        <v>11.57</v>
      </c>
      <c r="R11" s="38">
        <v>0</v>
      </c>
      <c r="S11" s="38">
        <v>0</v>
      </c>
      <c r="T11" s="37">
        <f>SUMPRODUCT(LTA!J11:AN11,LTA!J$101:AN$101,LTA!J$104:AN$104)</f>
        <v>49.47</v>
      </c>
      <c r="U11" s="37">
        <f>SUMPRODUCT(LTA!J11:AN11,LTA!J$102:AN$102,LTA!J$104:AN$104)</f>
        <v>79.259999999999991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-390</v>
      </c>
      <c r="AA11" s="75">
        <f>STOA!I11</f>
        <v>0</v>
      </c>
      <c r="AB11" s="75">
        <f>-STOA!O11</f>
        <v>-136.94</v>
      </c>
      <c r="AC11">
        <f t="shared" si="0"/>
        <v>11.584966253623074</v>
      </c>
      <c r="AD11">
        <f t="shared" si="1"/>
        <v>309.23389113566617</v>
      </c>
      <c r="AE11">
        <f>'IDT-1'!C11</f>
        <v>0</v>
      </c>
      <c r="AF11" s="24"/>
      <c r="AG11">
        <f t="shared" si="2"/>
        <v>309.23389113566617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0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626.06660795639255</v>
      </c>
      <c r="P12" s="36">
        <v>32.800000000000004</v>
      </c>
      <c r="Q12" s="36">
        <v>11.57</v>
      </c>
      <c r="R12" s="38">
        <v>0</v>
      </c>
      <c r="S12" s="38">
        <v>0</v>
      </c>
      <c r="T12" s="37">
        <f>SUMPRODUCT(LTA!J12:AN12,LTA!J$101:AN$101,LTA!J$104:AN$104)</f>
        <v>47.56</v>
      </c>
      <c r="U12" s="37">
        <f>SUMPRODUCT(LTA!J12:AN12,LTA!J$102:AN$102,LTA!J$104:AN$104)</f>
        <v>78.949999999999989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-390</v>
      </c>
      <c r="AA12" s="75">
        <f>STOA!I12</f>
        <v>0</v>
      </c>
      <c r="AB12" s="75">
        <f>-STOA!O12</f>
        <v>-136.94</v>
      </c>
      <c r="AC12">
        <f t="shared" si="0"/>
        <v>11.566318253623074</v>
      </c>
      <c r="AD12">
        <f t="shared" si="1"/>
        <v>307.03253913566613</v>
      </c>
      <c r="AE12">
        <f>'IDT-1'!C12</f>
        <v>0</v>
      </c>
      <c r="AF12" s="24"/>
      <c r="AG12">
        <f t="shared" si="2"/>
        <v>307.03253913566613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0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628.08754141638713</v>
      </c>
      <c r="P13" s="36">
        <v>32.800000000000004</v>
      </c>
      <c r="Q13" s="36">
        <v>11.57</v>
      </c>
      <c r="R13" s="38">
        <v>0</v>
      </c>
      <c r="S13" s="38">
        <v>0</v>
      </c>
      <c r="T13" s="37">
        <f>SUMPRODUCT(LTA!J13:AN13,LTA!J$101:AN$101,LTA!J$104:AN$104)</f>
        <v>45.42</v>
      </c>
      <c r="U13" s="37">
        <f>SUMPRODUCT(LTA!J13:AN13,LTA!J$102:AN$102,LTA!J$104:AN$104)</f>
        <v>78.400000000000006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-405</v>
      </c>
      <c r="AA13" s="75">
        <f>STOA!I13</f>
        <v>0</v>
      </c>
      <c r="AB13" s="75">
        <f>-STOA!O13</f>
        <v>-136.94</v>
      </c>
      <c r="AC13">
        <f t="shared" si="0"/>
        <v>11.687765460560364</v>
      </c>
      <c r="AD13">
        <f t="shared" si="1"/>
        <v>291.24202538872339</v>
      </c>
      <c r="AE13">
        <f>'IDT-1'!C13</f>
        <v>0</v>
      </c>
      <c r="AF13" s="24"/>
      <c r="AG13">
        <f t="shared" si="2"/>
        <v>291.24202538872339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0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628.08754141638713</v>
      </c>
      <c r="P14" s="36">
        <v>32.800000000000004</v>
      </c>
      <c r="Q14" s="36">
        <v>11.57</v>
      </c>
      <c r="R14" s="38">
        <v>0</v>
      </c>
      <c r="S14" s="38">
        <v>0</v>
      </c>
      <c r="T14" s="37">
        <f>SUMPRODUCT(LTA!J14:AN14,LTA!J$101:AN$101,LTA!J$104:AN$104)</f>
        <v>43.15</v>
      </c>
      <c r="U14" s="37">
        <f>SUMPRODUCT(LTA!J14:AN14,LTA!J$102:AN$102,LTA!J$104:AN$104)</f>
        <v>77.62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-410</v>
      </c>
      <c r="AA14" s="75">
        <f>STOA!I14</f>
        <v>0</v>
      </c>
      <c r="AB14" s="75">
        <f>-STOA!O14</f>
        <v>-136.94</v>
      </c>
      <c r="AC14">
        <f t="shared" si="0"/>
        <v>11.70450124918481</v>
      </c>
      <c r="AD14">
        <f t="shared" si="1"/>
        <v>283.17528960009895</v>
      </c>
      <c r="AE14">
        <f>'IDT-1'!C14</f>
        <v>0</v>
      </c>
      <c r="AF14" s="24"/>
      <c r="AG14">
        <f t="shared" si="2"/>
        <v>283.17528960009895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0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631.72091651817414</v>
      </c>
      <c r="P15" s="36">
        <v>32.800000000000004</v>
      </c>
      <c r="Q15" s="36">
        <v>11.57</v>
      </c>
      <c r="R15" s="38">
        <v>0</v>
      </c>
      <c r="S15" s="38">
        <v>0</v>
      </c>
      <c r="T15" s="37">
        <f>SUMPRODUCT(LTA!J15:AN15,LTA!J$101:AN$101,LTA!J$104:AN$104)</f>
        <v>42.69</v>
      </c>
      <c r="U15" s="37">
        <f>SUMPRODUCT(LTA!J15:AN15,LTA!J$102:AN$102,LTA!J$104:AN$104)</f>
        <v>77.58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-415</v>
      </c>
      <c r="AA15" s="75">
        <f>STOA!I15</f>
        <v>0</v>
      </c>
      <c r="AB15" s="75">
        <f>-STOA!O15</f>
        <v>-136.94</v>
      </c>
      <c r="AC15">
        <f t="shared" si="0"/>
        <v>11.773177388664266</v>
      </c>
      <c r="AD15">
        <f t="shared" si="1"/>
        <v>281.23998856240667</v>
      </c>
      <c r="AE15">
        <f>'IDT-1'!C15</f>
        <v>0</v>
      </c>
      <c r="AF15" s="24"/>
      <c r="AG15">
        <f t="shared" si="2"/>
        <v>281.23998856240667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0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630.12329968329095</v>
      </c>
      <c r="P16" s="36">
        <v>32.800000000000004</v>
      </c>
      <c r="Q16" s="36">
        <v>11.57</v>
      </c>
      <c r="R16" s="38">
        <v>0</v>
      </c>
      <c r="S16" s="38">
        <v>0</v>
      </c>
      <c r="T16" s="37">
        <f>SUMPRODUCT(LTA!J16:AN16,LTA!J$101:AN$101,LTA!J$104:AN$104)</f>
        <v>41.14</v>
      </c>
      <c r="U16" s="37">
        <f>SUMPRODUCT(LTA!J16:AN16,LTA!J$102:AN$102,LTA!J$104:AN$104)</f>
        <v>76.92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-415</v>
      </c>
      <c r="AA16" s="75">
        <f>STOA!I16</f>
        <v>0</v>
      </c>
      <c r="AB16" s="75">
        <f>-STOA!O16</f>
        <v>-136.94</v>
      </c>
      <c r="AC16">
        <f t="shared" si="0"/>
        <v>11.741193407251247</v>
      </c>
      <c r="AD16">
        <f t="shared" si="1"/>
        <v>277.4643557089363</v>
      </c>
      <c r="AE16">
        <f>'IDT-1'!C16</f>
        <v>0</v>
      </c>
      <c r="AF16" s="24"/>
      <c r="AG16">
        <f t="shared" si="2"/>
        <v>277.4643557089363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0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626.16551071471179</v>
      </c>
      <c r="P17" s="36">
        <v>32.800000000000004</v>
      </c>
      <c r="Q17" s="36">
        <v>11.57</v>
      </c>
      <c r="R17" s="38">
        <v>0</v>
      </c>
      <c r="S17" s="38">
        <v>0</v>
      </c>
      <c r="T17" s="37">
        <f>SUMPRODUCT(LTA!J17:AN17,LTA!J$101:AN$101,LTA!J$104:AN$104)</f>
        <v>41.67</v>
      </c>
      <c r="U17" s="37">
        <f>SUMPRODUCT(LTA!J17:AN17,LTA!J$102:AN$102,LTA!J$104:AN$104)</f>
        <v>76.37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-420</v>
      </c>
      <c r="AA17" s="75">
        <f>STOA!I17</f>
        <v>0</v>
      </c>
      <c r="AB17" s="75">
        <f>-STOA!O17</f>
        <v>-136.94</v>
      </c>
      <c r="AC17">
        <f t="shared" si="0"/>
        <v>11.750135768539629</v>
      </c>
      <c r="AD17">
        <f t="shared" si="1"/>
        <v>268.4776243790688</v>
      </c>
      <c r="AE17">
        <f>'IDT-1'!C17</f>
        <v>0</v>
      </c>
      <c r="AF17" s="24"/>
      <c r="AG17">
        <f t="shared" si="2"/>
        <v>268.4776243790688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0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629.73164619031593</v>
      </c>
      <c r="P18" s="36">
        <v>32.800000000000004</v>
      </c>
      <c r="Q18" s="36">
        <v>11.57</v>
      </c>
      <c r="R18" s="38">
        <v>0</v>
      </c>
      <c r="S18" s="38">
        <v>0</v>
      </c>
      <c r="T18" s="37">
        <f>SUMPRODUCT(LTA!J18:AN18,LTA!J$101:AN$101,LTA!J$104:AN$104)</f>
        <v>43.56</v>
      </c>
      <c r="U18" s="37">
        <f>SUMPRODUCT(LTA!J18:AN18,LTA!J$102:AN$102,LTA!J$104:AN$104)</f>
        <v>75.67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-420</v>
      </c>
      <c r="AA18" s="75">
        <f>STOA!I18</f>
        <v>0</v>
      </c>
      <c r="AB18" s="75">
        <f>-STOA!O18</f>
        <v>-136.94</v>
      </c>
      <c r="AC18">
        <f t="shared" si="0"/>
        <v>11.790087306534703</v>
      </c>
      <c r="AD18">
        <f t="shared" si="1"/>
        <v>273.19380831667792</v>
      </c>
      <c r="AE18">
        <f>'IDT-1'!C18</f>
        <v>0</v>
      </c>
      <c r="AF18" s="24"/>
      <c r="AG18">
        <f t="shared" si="2"/>
        <v>273.19380831667792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0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629.73164619031593</v>
      </c>
      <c r="P19" s="36">
        <v>33.469999999999992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44.17</v>
      </c>
      <c r="U19" s="37">
        <f>SUMPRODUCT(LTA!J19:AN19,LTA!J$102:AN$102,LTA!J$104:AN$104)</f>
        <v>74.97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-420</v>
      </c>
      <c r="AA19" s="75">
        <f>STOA!I19</f>
        <v>0</v>
      </c>
      <c r="AB19" s="75">
        <f>-STOA!O19</f>
        <v>-136.94</v>
      </c>
      <c r="AC19">
        <f t="shared" si="0"/>
        <v>11.794959306534704</v>
      </c>
      <c r="AD19">
        <f t="shared" si="1"/>
        <v>273.76893631667798</v>
      </c>
      <c r="AE19">
        <f>'IDT-1'!C19</f>
        <v>0</v>
      </c>
      <c r="AF19" s="24"/>
      <c r="AG19">
        <f t="shared" si="2"/>
        <v>273.76893631667798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0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629.73164619031593</v>
      </c>
      <c r="P20" s="36">
        <v>33.469999999999992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45.71</v>
      </c>
      <c r="U20" s="37">
        <f>SUMPRODUCT(LTA!J20:AN20,LTA!J$102:AN$102,LTA!J$104:AN$104)</f>
        <v>74.72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-410</v>
      </c>
      <c r="AA20" s="75">
        <f>STOA!I20</f>
        <v>0</v>
      </c>
      <c r="AB20" s="75">
        <f>-STOA!O20</f>
        <v>-136.94</v>
      </c>
      <c r="AC20">
        <f t="shared" si="0"/>
        <v>11.721083729285814</v>
      </c>
      <c r="AD20">
        <f t="shared" si="1"/>
        <v>285.13281189392694</v>
      </c>
      <c r="AE20">
        <f>'IDT-1'!C20</f>
        <v>0</v>
      </c>
      <c r="AF20" s="24"/>
      <c r="AG20">
        <f t="shared" si="2"/>
        <v>285.13281189392694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0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630.92811804758833</v>
      </c>
      <c r="P21" s="36">
        <v>33.469999999999992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35.26</v>
      </c>
      <c r="U21" s="37">
        <f>SUMPRODUCT(LTA!J21:AN21,LTA!J$102:AN$102,LTA!J$104:AN$104)</f>
        <v>72.31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-405</v>
      </c>
      <c r="AA21" s="75">
        <f>STOA!I21</f>
        <v>0</v>
      </c>
      <c r="AB21" s="75">
        <f>-STOA!O21</f>
        <v>-136.94</v>
      </c>
      <c r="AC21">
        <f t="shared" si="0"/>
        <v>11.580754304262456</v>
      </c>
      <c r="AD21">
        <f t="shared" si="1"/>
        <v>278.60961317622264</v>
      </c>
      <c r="AE21">
        <f>'IDT-1'!C21</f>
        <v>0</v>
      </c>
      <c r="AF21" s="24"/>
      <c r="AG21">
        <f t="shared" si="2"/>
        <v>278.60961317622264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0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633.17406414529989</v>
      </c>
      <c r="P22" s="36">
        <v>33.469999999999992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33.619999999999997</v>
      </c>
      <c r="U22" s="37">
        <f>SUMPRODUCT(LTA!J22:AN22,LTA!J$102:AN$102,LTA!J$104:AN$104)</f>
        <v>71.429999999999993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-390</v>
      </c>
      <c r="AA22" s="75">
        <f>STOA!I22</f>
        <v>0</v>
      </c>
      <c r="AB22" s="75">
        <f>-STOA!O22</f>
        <v>-136.94</v>
      </c>
      <c r="AC22">
        <f t="shared" si="0"/>
        <v>11.451384885609897</v>
      </c>
      <c r="AD22">
        <f t="shared" si="1"/>
        <v>293.46492869258668</v>
      </c>
      <c r="AE22">
        <f>'IDT-1'!C22</f>
        <v>0</v>
      </c>
      <c r="AF22" s="24"/>
      <c r="AG22">
        <f t="shared" si="2"/>
        <v>293.46492869258668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0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659.81225475806605</v>
      </c>
      <c r="P23" s="36">
        <v>61.88</v>
      </c>
      <c r="Q23" s="36">
        <v>11.569999999999999</v>
      </c>
      <c r="R23" s="38">
        <v>0</v>
      </c>
      <c r="S23" s="38">
        <v>0</v>
      </c>
      <c r="T23" s="37">
        <f>SUMPRODUCT(LTA!J23:AN23,LTA!J$101:AN$101,LTA!J$104:AN$104)</f>
        <v>29</v>
      </c>
      <c r="U23" s="37">
        <f>SUMPRODUCT(LTA!J23:AN23,LTA!J$102:AN$102,LTA!J$104:AN$104)</f>
        <v>67.709999999999994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-401</v>
      </c>
      <c r="AA23" s="75">
        <f>STOA!I23</f>
        <v>0</v>
      </c>
      <c r="AB23" s="75">
        <f>-STOA!O23</f>
        <v>-136.94</v>
      </c>
      <c r="AC23">
        <f t="shared" si="0"/>
        <v>11.936916421730913</v>
      </c>
      <c r="AD23">
        <f t="shared" si="1"/>
        <v>328.68758776923187</v>
      </c>
      <c r="AE23">
        <f>'IDT-1'!C23</f>
        <v>0</v>
      </c>
      <c r="AF23" s="24"/>
      <c r="AG23">
        <f t="shared" si="2"/>
        <v>328.68758776923187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0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662.61084546180405</v>
      </c>
      <c r="P24" s="36">
        <v>68.180000000000007</v>
      </c>
      <c r="Q24" s="36">
        <v>11.569999999999999</v>
      </c>
      <c r="R24" s="38">
        <v>0</v>
      </c>
      <c r="S24" s="38">
        <v>0</v>
      </c>
      <c r="T24" s="37">
        <f>SUMPRODUCT(LTA!J24:AN24,LTA!J$101:AN$101,LTA!J$104:AN$104)</f>
        <v>27.33</v>
      </c>
      <c r="U24" s="37">
        <f>SUMPRODUCT(LTA!J24:AN24,LTA!J$102:AN$102,LTA!J$104:AN$104)</f>
        <v>95.83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-416</v>
      </c>
      <c r="AA24" s="75">
        <f>STOA!I24</f>
        <v>0</v>
      </c>
      <c r="AB24" s="75">
        <f>-STOA!O24</f>
        <v>-136.94</v>
      </c>
      <c r="AC24">
        <f t="shared" si="0"/>
        <v>12.362591949515647</v>
      </c>
      <c r="AD24">
        <f t="shared" si="1"/>
        <v>348.81050294518514</v>
      </c>
      <c r="AE24">
        <f>'IDT-1'!C24</f>
        <v>0</v>
      </c>
      <c r="AF24" s="24"/>
      <c r="AG24">
        <f t="shared" si="2"/>
        <v>348.81050294518514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0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662.45428337381588</v>
      </c>
      <c r="P25" s="36">
        <v>65.100000000000009</v>
      </c>
      <c r="Q25" s="36">
        <v>11.57</v>
      </c>
      <c r="R25" s="38">
        <v>0</v>
      </c>
      <c r="S25" s="38">
        <v>0</v>
      </c>
      <c r="T25" s="37">
        <f>SUMPRODUCT(LTA!J25:AN25,LTA!J$101:AN$101,LTA!J$104:AN$104)</f>
        <v>24.34</v>
      </c>
      <c r="U25" s="37">
        <f>SUMPRODUCT(LTA!J25:AN25,LTA!J$102:AN$102,LTA!J$104:AN$104)</f>
        <v>105.25999999999999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-381</v>
      </c>
      <c r="AA25" s="75">
        <f>STOA!I25</f>
        <v>0</v>
      </c>
      <c r="AB25" s="75">
        <f>-STOA!O25</f>
        <v>-136.94</v>
      </c>
      <c r="AC25">
        <f t="shared" si="0"/>
        <v>12.093010307605429</v>
      </c>
      <c r="AD25">
        <f t="shared" si="1"/>
        <v>387.28352249910722</v>
      </c>
      <c r="AE25">
        <f>'IDT-1'!C25</f>
        <v>0</v>
      </c>
      <c r="AF25" s="24"/>
      <c r="AG25">
        <f t="shared" si="2"/>
        <v>387.28352249910722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0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668.61270969670829</v>
      </c>
      <c r="P26" s="36">
        <v>68.180000000000007</v>
      </c>
      <c r="Q26" s="36">
        <v>11.577986787204452</v>
      </c>
      <c r="R26" s="38">
        <v>0</v>
      </c>
      <c r="S26" s="38">
        <v>0</v>
      </c>
      <c r="T26" s="37">
        <f>SUMPRODUCT(LTA!J26:AN26,LTA!J$101:AN$101,LTA!J$104:AN$104)</f>
        <v>23.33</v>
      </c>
      <c r="U26" s="37">
        <f>SUMPRODUCT(LTA!J26:AN26,LTA!J$102:AN$102,LTA!J$104:AN$104)</f>
        <v>95.46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-341</v>
      </c>
      <c r="AA26" s="75">
        <f>STOA!I26</f>
        <v>0</v>
      </c>
      <c r="AB26" s="75">
        <f>-STOA!O26</f>
        <v>-136.94</v>
      </c>
      <c r="AC26">
        <f t="shared" si="0"/>
        <v>11.741029868734682</v>
      </c>
      <c r="AD26">
        <f t="shared" si="1"/>
        <v>426.07191604807491</v>
      </c>
      <c r="AE26">
        <f>'IDT-1'!C26</f>
        <v>0</v>
      </c>
      <c r="AF26" s="24"/>
      <c r="AG26">
        <f t="shared" si="2"/>
        <v>426.07191604807491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0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46.28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659.53450453266055</v>
      </c>
      <c r="P27" s="36">
        <v>68.180000000000007</v>
      </c>
      <c r="Q27" s="36">
        <v>22.096751910640798</v>
      </c>
      <c r="R27" s="38">
        <v>0</v>
      </c>
      <c r="S27" s="38">
        <v>0</v>
      </c>
      <c r="T27" s="37">
        <f>SUMPRODUCT(LTA!J27:AN27,LTA!J$101:AN$101,LTA!J$104:AN$104)</f>
        <v>22.78</v>
      </c>
      <c r="U27" s="37">
        <f>SUMPRODUCT(LTA!J27:AN27,LTA!J$102:AN$102,LTA!J$104:AN$104)</f>
        <v>104.75999999999999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-189</v>
      </c>
      <c r="AA27" s="75">
        <f>STOA!I27</f>
        <v>0</v>
      </c>
      <c r="AB27" s="75">
        <f>-STOA!O27</f>
        <v>-220</v>
      </c>
      <c r="AC27">
        <f t="shared" si="0"/>
        <v>11.290975325402473</v>
      </c>
      <c r="AD27">
        <f t="shared" si="1"/>
        <v>495.34028111789888</v>
      </c>
      <c r="AE27">
        <f>'IDT-1'!C27</f>
        <v>-1.6930000000000001</v>
      </c>
      <c r="AF27" s="24"/>
      <c r="AG27">
        <f t="shared" si="2"/>
        <v>493.6472811178989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0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683.75767609870172</v>
      </c>
      <c r="P28" s="36">
        <v>68.180000000000007</v>
      </c>
      <c r="Q28" s="36">
        <v>22.1</v>
      </c>
      <c r="R28" s="38">
        <v>0</v>
      </c>
      <c r="S28" s="38">
        <v>0</v>
      </c>
      <c r="T28" s="37">
        <f>SUMPRODUCT(LTA!J28:AN28,LTA!J$101:AN$101,LTA!J$104:AN$104)</f>
        <v>22.75</v>
      </c>
      <c r="U28" s="37">
        <f>SUMPRODUCT(LTA!J28:AN28,LTA!J$102:AN$102,LTA!J$104:AN$104)</f>
        <v>111.79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-104</v>
      </c>
      <c r="AA28" s="75">
        <f>STOA!I28</f>
        <v>0</v>
      </c>
      <c r="AB28" s="75">
        <f>-STOA!O28</f>
        <v>-220</v>
      </c>
      <c r="AC28">
        <f t="shared" si="0"/>
        <v>10.991899998390045</v>
      </c>
      <c r="AD28">
        <f t="shared" si="1"/>
        <v>590.5857761003117</v>
      </c>
      <c r="AE28">
        <f>'IDT-1'!C28</f>
        <v>-34.716000000000001</v>
      </c>
      <c r="AF28" s="24"/>
      <c r="AG28">
        <f t="shared" si="2"/>
        <v>555.8697761003117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-28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0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763.97723163835735</v>
      </c>
      <c r="P29" s="36">
        <v>68.180000000000007</v>
      </c>
      <c r="Q29" s="36">
        <v>22.1</v>
      </c>
      <c r="R29" s="38">
        <v>0</v>
      </c>
      <c r="S29" s="38">
        <v>0</v>
      </c>
      <c r="T29" s="37">
        <f>SUMPRODUCT(LTA!J29:AN29,LTA!J$101:AN$101,LTA!J$104:AN$104)</f>
        <v>22.17</v>
      </c>
      <c r="U29" s="37">
        <f>SUMPRODUCT(LTA!J29:AN29,LTA!J$102:AN$102,LTA!J$104:AN$104)</f>
        <v>111.45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-100</v>
      </c>
      <c r="AA29" s="75">
        <f>STOA!I29</f>
        <v>0</v>
      </c>
      <c r="AB29" s="75">
        <f>-STOA!O29</f>
        <v>-220</v>
      </c>
      <c r="AC29">
        <f t="shared" si="0"/>
        <v>11.59871816084893</v>
      </c>
      <c r="AD29">
        <f t="shared" si="1"/>
        <v>676.27851347750857</v>
      </c>
      <c r="AE29">
        <f>'IDT-1'!C29</f>
        <v>-65.620999999999995</v>
      </c>
      <c r="AF29" s="24"/>
      <c r="AG29">
        <f t="shared" si="2"/>
        <v>610.65751347750859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0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809.98398474952126</v>
      </c>
      <c r="P30" s="36">
        <v>68.180000000000007</v>
      </c>
      <c r="Q30" s="36">
        <v>22.1</v>
      </c>
      <c r="R30" s="38">
        <v>1.9000000000000001</v>
      </c>
      <c r="S30" s="38">
        <v>0</v>
      </c>
      <c r="T30" s="37">
        <f>SUMPRODUCT(LTA!J30:AN30,LTA!J$101:AN$101,LTA!J$104:AN$104)</f>
        <v>21.72</v>
      </c>
      <c r="U30" s="37">
        <f>SUMPRODUCT(LTA!J30:AN30,LTA!J$102:AN$102,LTA!J$104:AN$104)</f>
        <v>111.39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-110</v>
      </c>
      <c r="AA30" s="75">
        <f>STOA!I30</f>
        <v>0</v>
      </c>
      <c r="AB30" s="75">
        <f>-STOA!O30</f>
        <v>-220</v>
      </c>
      <c r="AC30">
        <f t="shared" si="0"/>
        <v>12.207918252856043</v>
      </c>
      <c r="AD30">
        <f t="shared" si="1"/>
        <v>718.06606649666526</v>
      </c>
      <c r="AE30">
        <f>'IDT-1'!C30</f>
        <v>-55.036999999999999</v>
      </c>
      <c r="AF30" s="24"/>
      <c r="AG30">
        <f t="shared" si="2"/>
        <v>663.02906649666522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0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820.67848915477407</v>
      </c>
      <c r="P31" s="36">
        <v>68.180000000000007</v>
      </c>
      <c r="Q31" s="36">
        <v>22.1</v>
      </c>
      <c r="R31" s="38">
        <v>5.75</v>
      </c>
      <c r="S31" s="38">
        <v>0</v>
      </c>
      <c r="T31" s="37">
        <f>SUMPRODUCT(LTA!J31:AN31,LTA!J$101:AN$101,LTA!J$104:AN$104)</f>
        <v>22.43</v>
      </c>
      <c r="U31" s="37">
        <f>SUMPRODUCT(LTA!J31:AN31,LTA!J$102:AN$102,LTA!J$104:AN$104)</f>
        <v>110.89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-30</v>
      </c>
      <c r="AA31" s="75">
        <f>STOA!I31</f>
        <v>0</v>
      </c>
      <c r="AB31" s="75">
        <f>-STOA!O31</f>
        <v>-220</v>
      </c>
      <c r="AC31">
        <f t="shared" si="0"/>
        <v>11.713461575943265</v>
      </c>
      <c r="AD31">
        <f t="shared" si="1"/>
        <v>806.31502757883095</v>
      </c>
      <c r="AE31">
        <f>'IDT-1'!C31</f>
        <v>-79.591999999999999</v>
      </c>
      <c r="AF31" s="24"/>
      <c r="AG31">
        <f t="shared" si="2"/>
        <v>726.72302757883097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-37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0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820.67848915477407</v>
      </c>
      <c r="P32" s="36">
        <v>68.180000000000007</v>
      </c>
      <c r="Q32" s="36">
        <v>22.1</v>
      </c>
      <c r="R32" s="38">
        <v>13</v>
      </c>
      <c r="S32" s="38">
        <v>0</v>
      </c>
      <c r="T32" s="37">
        <f>SUMPRODUCT(LTA!J32:AN32,LTA!J$101:AN$101,LTA!J$104:AN$104)</f>
        <v>24.83</v>
      </c>
      <c r="U32" s="37">
        <f>SUMPRODUCT(LTA!J32:AN32,LTA!J$102:AN$102,LTA!J$104:AN$104)</f>
        <v>110.68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11.564036317371261</v>
      </c>
      <c r="AD32">
        <f t="shared" si="1"/>
        <v>842.90445283740303</v>
      </c>
      <c r="AE32">
        <f>'IDT-1'!C32</f>
        <v>-75</v>
      </c>
      <c r="AF32" s="24"/>
      <c r="AG32">
        <f t="shared" si="2"/>
        <v>767.90445283740303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0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823.90543123324369</v>
      </c>
      <c r="P33" s="36">
        <v>68.180000000000007</v>
      </c>
      <c r="Q33" s="36">
        <v>22.1</v>
      </c>
      <c r="R33" s="38">
        <v>25.449999999999996</v>
      </c>
      <c r="S33" s="38">
        <v>0</v>
      </c>
      <c r="T33" s="37">
        <f>SUMPRODUCT(LTA!J33:AN33,LTA!J$101:AN$101,LTA!J$104:AN$104)</f>
        <v>30.58</v>
      </c>
      <c r="U33" s="37">
        <f>SUMPRODUCT(LTA!J33:AN33,LTA!J$102:AN$102,LTA!J$104:AN$104)</f>
        <v>110.44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11.818247050354408</v>
      </c>
      <c r="AD33">
        <f t="shared" si="1"/>
        <v>854.83718418288947</v>
      </c>
      <c r="AE33">
        <f>'IDT-1'!C33</f>
        <v>-70</v>
      </c>
      <c r="AF33" s="24"/>
      <c r="AG33">
        <f t="shared" si="2"/>
        <v>784.83718418288947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-49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0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821.77698507916796</v>
      </c>
      <c r="P34" s="36">
        <v>68.180000000000007</v>
      </c>
      <c r="Q34" s="36">
        <v>22.1</v>
      </c>
      <c r="R34" s="38">
        <v>25.449999999999996</v>
      </c>
      <c r="S34" s="38">
        <v>0</v>
      </c>
      <c r="T34" s="37">
        <f>SUMPRODUCT(LTA!J34:AN34,LTA!J$101:AN$101,LTA!J$104:AN$104)</f>
        <v>44.709999999999994</v>
      </c>
      <c r="U34" s="37">
        <f>SUMPRODUCT(LTA!J34:AN34,LTA!J$102:AN$102,LTA!J$104:AN$104)</f>
        <v>110.12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11.950256733559723</v>
      </c>
      <c r="AD34">
        <f t="shared" si="1"/>
        <v>862.38672834560805</v>
      </c>
      <c r="AE34">
        <f>'IDT-1'!C34</f>
        <v>-70</v>
      </c>
      <c r="AF34" s="24"/>
      <c r="AG34">
        <f t="shared" si="2"/>
        <v>792.38672834560805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-53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0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818.55625517302451</v>
      </c>
      <c r="P35" s="36">
        <v>68.180000000000007</v>
      </c>
      <c r="Q35" s="36">
        <v>22.1</v>
      </c>
      <c r="R35" s="38">
        <v>25.45</v>
      </c>
      <c r="S35" s="38">
        <v>0</v>
      </c>
      <c r="T35" s="37">
        <f>SUMPRODUCT(LTA!J35:AN35,LTA!J$101:AN$101,LTA!J$104:AN$104)</f>
        <v>59.82</v>
      </c>
      <c r="U35" s="37">
        <f>SUMPRODUCT(LTA!J35:AN35,LTA!J$102:AN$102,LTA!J$104:AN$104)</f>
        <v>109.82000000000001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-45</v>
      </c>
      <c r="AA35" s="75">
        <f>STOA!I35</f>
        <v>0</v>
      </c>
      <c r="AB35" s="75">
        <f>-STOA!O35</f>
        <v>-170</v>
      </c>
      <c r="AC35">
        <f t="shared" si="0"/>
        <v>11.996779655998788</v>
      </c>
      <c r="AD35">
        <f t="shared" si="1"/>
        <v>879.92947551702582</v>
      </c>
      <c r="AE35">
        <f>'IDT-1'!C35</f>
        <v>-85.519000000000005</v>
      </c>
      <c r="AF35" s="24"/>
      <c r="AG35">
        <f t="shared" si="2"/>
        <v>794.41047551702582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-52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0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766.93278350641833</v>
      </c>
      <c r="P36" s="36">
        <v>68.180000000000007</v>
      </c>
      <c r="Q36" s="36">
        <v>22.1</v>
      </c>
      <c r="R36" s="38">
        <v>25.45</v>
      </c>
      <c r="S36" s="38">
        <v>0</v>
      </c>
      <c r="T36" s="37">
        <f>SUMPRODUCT(LTA!J36:AN36,LTA!J$101:AN$101,LTA!J$104:AN$104)</f>
        <v>83.05</v>
      </c>
      <c r="U36" s="37">
        <f>SUMPRODUCT(LTA!J36:AN36,LTA!J$102:AN$102,LTA!J$104:AN$104)</f>
        <v>108.98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-70</v>
      </c>
      <c r="AA36" s="75">
        <f>STOA!I36</f>
        <v>0</v>
      </c>
      <c r="AB36" s="75">
        <f>-STOA!O36</f>
        <v>-170</v>
      </c>
      <c r="AC36">
        <f t="shared" si="0"/>
        <v>11.996882068021076</v>
      </c>
      <c r="AD36">
        <f t="shared" si="1"/>
        <v>821.69590143839719</v>
      </c>
      <c r="AE36">
        <f>'IDT-1'!C36</f>
        <v>-39</v>
      </c>
      <c r="AF36" s="24"/>
      <c r="AG36">
        <f t="shared" si="2"/>
        <v>782.69590143839719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-56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0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753.90800526011071</v>
      </c>
      <c r="P37" s="36">
        <v>68.180000000000007</v>
      </c>
      <c r="Q37" s="36">
        <v>22.1</v>
      </c>
      <c r="R37" s="38">
        <v>25.45</v>
      </c>
      <c r="S37" s="38">
        <v>0</v>
      </c>
      <c r="T37" s="37">
        <f>SUMPRODUCT(LTA!J37:AN37,LTA!J$101:AN$101,LTA!J$104:AN$104)</f>
        <v>111.19</v>
      </c>
      <c r="U37" s="37">
        <f>SUMPRODUCT(LTA!J37:AN37,LTA!J$102:AN$102,LTA!J$104:AN$104)</f>
        <v>108.9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-90</v>
      </c>
      <c r="AA37" s="75">
        <f>STOA!I37</f>
        <v>0</v>
      </c>
      <c r="AB37" s="75">
        <f>-STOA!O37</f>
        <v>-170</v>
      </c>
      <c r="AC37">
        <f t="shared" si="0"/>
        <v>12.216360665725876</v>
      </c>
      <c r="AD37">
        <f t="shared" si="1"/>
        <v>825.51164459438496</v>
      </c>
      <c r="AE37">
        <f>'IDT-1'!C37</f>
        <v>-40</v>
      </c>
      <c r="AF37" s="24"/>
      <c r="AG37">
        <f t="shared" si="2"/>
        <v>785.51164459438496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-47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0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742.68526999852099</v>
      </c>
      <c r="P38" s="36">
        <v>68.180000000000007</v>
      </c>
      <c r="Q38" s="36">
        <v>22.1</v>
      </c>
      <c r="R38" s="38">
        <v>25.45</v>
      </c>
      <c r="S38" s="38">
        <v>0</v>
      </c>
      <c r="T38" s="37">
        <f>SUMPRODUCT(LTA!J38:AN38,LTA!J$101:AN$101,LTA!J$104:AN$104)</f>
        <v>133.28</v>
      </c>
      <c r="U38" s="37">
        <f>SUMPRODUCT(LTA!J38:AN38,LTA!J$102:AN$102,LTA!J$104:AN$104)</f>
        <v>108.29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-105</v>
      </c>
      <c r="AA38" s="75">
        <f>STOA!I38</f>
        <v>0</v>
      </c>
      <c r="AB38" s="75">
        <f>-STOA!O38</f>
        <v>-170</v>
      </c>
      <c r="AC38">
        <f t="shared" si="0"/>
        <v>12.446531370851634</v>
      </c>
      <c r="AD38">
        <f t="shared" si="1"/>
        <v>818.53873862766943</v>
      </c>
      <c r="AE38">
        <f>'IDT-1'!C38</f>
        <v>-41</v>
      </c>
      <c r="AF38" s="24"/>
      <c r="AG38">
        <f t="shared" si="2"/>
        <v>777.53873862766943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-49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0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736.26481539404824</v>
      </c>
      <c r="P39" s="36">
        <v>68.180000000000007</v>
      </c>
      <c r="Q39" s="36">
        <v>22.1</v>
      </c>
      <c r="R39" s="38">
        <v>25.45</v>
      </c>
      <c r="S39" s="38">
        <v>0</v>
      </c>
      <c r="T39" s="37">
        <f>SUMPRODUCT(LTA!J39:AN39,LTA!J$101:AN$101,LTA!J$104:AN$104)</f>
        <v>156.69</v>
      </c>
      <c r="U39" s="37">
        <f>SUMPRODUCT(LTA!J39:AN39,LTA!J$102:AN$102,LTA!J$104:AN$104)</f>
        <v>107.24000000000001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-90</v>
      </c>
      <c r="AA39" s="75">
        <f>STOA!I39</f>
        <v>0</v>
      </c>
      <c r="AB39" s="75">
        <f>-STOA!O39</f>
        <v>-170</v>
      </c>
      <c r="AC39">
        <f t="shared" si="0"/>
        <v>12.529596605824729</v>
      </c>
      <c r="AD39">
        <f t="shared" si="1"/>
        <v>840.39521878822347</v>
      </c>
      <c r="AE39">
        <f>'IDT-1'!C39</f>
        <v>-69</v>
      </c>
      <c r="AF39" s="24"/>
      <c r="AG39">
        <f t="shared" si="2"/>
        <v>771.39521878822347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-58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0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732.6986799184441</v>
      </c>
      <c r="P40" s="36">
        <v>68.180000000000007</v>
      </c>
      <c r="Q40" s="36">
        <v>22.1</v>
      </c>
      <c r="R40" s="38">
        <v>25.45</v>
      </c>
      <c r="S40" s="38">
        <v>0</v>
      </c>
      <c r="T40" s="37">
        <f>SUMPRODUCT(LTA!J40:AN40,LTA!J$101:AN$101,LTA!J$104:AN$104)</f>
        <v>178.31</v>
      </c>
      <c r="U40" s="37">
        <f>SUMPRODUCT(LTA!J40:AN40,LTA!J$102:AN$102,LTA!J$104:AN$104)</f>
        <v>106.95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-70</v>
      </c>
      <c r="AA40" s="75">
        <f>STOA!I40</f>
        <v>0</v>
      </c>
      <c r="AB40" s="75">
        <f>-STOA!O40</f>
        <v>-170</v>
      </c>
      <c r="AC40">
        <f t="shared" si="0"/>
        <v>12.475505282432316</v>
      </c>
      <c r="AD40">
        <f t="shared" si="1"/>
        <v>882.2131746360119</v>
      </c>
      <c r="AE40">
        <f>'IDT-1'!C40</f>
        <v>-94</v>
      </c>
      <c r="AF40" s="24"/>
      <c r="AG40">
        <f t="shared" si="2"/>
        <v>788.2131746360119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-54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0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45.28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650.97750856573441</v>
      </c>
      <c r="P41" s="36">
        <v>68.180000000000007</v>
      </c>
      <c r="Q41" s="36">
        <v>22.1</v>
      </c>
      <c r="R41" s="38">
        <v>25.45</v>
      </c>
      <c r="S41" s="38">
        <v>0</v>
      </c>
      <c r="T41" s="37">
        <f>SUMPRODUCT(LTA!J41:AN41,LTA!J$101:AN$101,LTA!J$104:AN$104)</f>
        <v>200.22</v>
      </c>
      <c r="U41" s="37">
        <f>SUMPRODUCT(LTA!J41:AN41,LTA!J$102:AN$102,LTA!J$104:AN$104)</f>
        <v>106.95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-70</v>
      </c>
      <c r="AA41" s="75">
        <f>STOA!I41</f>
        <v>0</v>
      </c>
      <c r="AB41" s="75">
        <f>-STOA!O41</f>
        <v>-170</v>
      </c>
      <c r="AC41">
        <f t="shared" si="0"/>
        <v>11.693224925925543</v>
      </c>
      <c r="AD41">
        <f t="shared" si="1"/>
        <v>898.32428363980887</v>
      </c>
      <c r="AE41">
        <f>'IDT-1'!C41</f>
        <v>-109</v>
      </c>
      <c r="AF41" s="24"/>
      <c r="AG41">
        <f t="shared" si="2"/>
        <v>789.32428363980887</v>
      </c>
      <c r="AI41" s="34">
        <f>PXIL!I41</f>
        <v>0</v>
      </c>
      <c r="AJ41" s="34">
        <f>PXIL!O41</f>
        <v>0</v>
      </c>
      <c r="AK41" s="34">
        <f>RTM_IEX!I41</f>
        <v>30.86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0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45.53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642.29630113592771</v>
      </c>
      <c r="P42" s="36">
        <v>68.180000000000007</v>
      </c>
      <c r="Q42" s="36">
        <v>22.1</v>
      </c>
      <c r="R42" s="38">
        <v>25.45</v>
      </c>
      <c r="S42" s="38">
        <v>0</v>
      </c>
      <c r="T42" s="37">
        <f>SUMPRODUCT(LTA!J42:AN42,LTA!J$101:AN$101,LTA!J$104:AN$104)</f>
        <v>215.47</v>
      </c>
      <c r="U42" s="37">
        <f>SUMPRODUCT(LTA!J42:AN42,LTA!J$102:AN$102,LTA!J$104:AN$104)</f>
        <v>106.95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-67.819999999999993</v>
      </c>
      <c r="AA42" s="75">
        <f>STOA!I42</f>
        <v>0</v>
      </c>
      <c r="AB42" s="75">
        <f>-STOA!O42</f>
        <v>-170</v>
      </c>
      <c r="AC42">
        <f t="shared" si="0"/>
        <v>11.47281165967491</v>
      </c>
      <c r="AD42">
        <f t="shared" si="1"/>
        <v>876.68348947625293</v>
      </c>
      <c r="AE42">
        <f>'IDT-1'!C42</f>
        <v>-74</v>
      </c>
      <c r="AF42" s="24"/>
      <c r="AG42">
        <f t="shared" si="2"/>
        <v>802.68348947625293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0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47.562247955759325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642.50271609523668</v>
      </c>
      <c r="P43" s="36">
        <v>68.180000000000007</v>
      </c>
      <c r="Q43" s="36">
        <v>11.57</v>
      </c>
      <c r="R43" s="38">
        <v>25.45</v>
      </c>
      <c r="S43" s="38">
        <v>0</v>
      </c>
      <c r="T43" s="37">
        <f>SUMPRODUCT(LTA!J43:AN43,LTA!J$101:AN$101,LTA!J$104:AN$104)</f>
        <v>237.27</v>
      </c>
      <c r="U43" s="37">
        <f>SUMPRODUCT(LTA!J43:AN43,LTA!J$102:AN$102,LTA!J$104:AN$104)</f>
        <v>106.95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-70</v>
      </c>
      <c r="AA43" s="75">
        <f>STOA!I43</f>
        <v>0</v>
      </c>
      <c r="AB43" s="75">
        <f>-STOA!O43</f>
        <v>-170</v>
      </c>
      <c r="AC43">
        <f t="shared" si="0"/>
        <v>11.81653049512397</v>
      </c>
      <c r="AD43">
        <f t="shared" si="1"/>
        <v>862.6684335558723</v>
      </c>
      <c r="AE43">
        <f>'IDT-1'!C43</f>
        <v>-34</v>
      </c>
      <c r="AF43" s="24"/>
      <c r="AG43">
        <f t="shared" si="2"/>
        <v>828.6684335558723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0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47.562247955759325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642.50120676695838</v>
      </c>
      <c r="P44" s="36">
        <v>68.180000000000007</v>
      </c>
      <c r="Q44" s="36">
        <v>11.57</v>
      </c>
      <c r="R44" s="38">
        <v>25.45</v>
      </c>
      <c r="S44" s="38">
        <v>0</v>
      </c>
      <c r="T44" s="37">
        <f>SUMPRODUCT(LTA!J44:AN44,LTA!J$101:AN$101,LTA!J$104:AN$104)</f>
        <v>248.62</v>
      </c>
      <c r="U44" s="37">
        <f>SUMPRODUCT(LTA!J44:AN44,LTA!J$102:AN$102,LTA!J$104:AN$104)</f>
        <v>106.95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-120</v>
      </c>
      <c r="AA44" s="75">
        <f>STOA!I44</f>
        <v>0</v>
      </c>
      <c r="AB44" s="75">
        <f>-STOA!O44</f>
        <v>-170</v>
      </c>
      <c r="AC44">
        <f t="shared" si="0"/>
        <v>12.29305991438644</v>
      </c>
      <c r="AD44">
        <f t="shared" si="1"/>
        <v>828.54039480833137</v>
      </c>
      <c r="AE44">
        <f>'IDT-1'!C44</f>
        <v>0</v>
      </c>
      <c r="AF44" s="24"/>
      <c r="AG44">
        <f t="shared" si="2"/>
        <v>828.54039480833137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0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47.562247955759325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646.2682543948705</v>
      </c>
      <c r="P45" s="36">
        <v>68.180000000000007</v>
      </c>
      <c r="Q45" s="36">
        <v>11.57</v>
      </c>
      <c r="R45" s="38">
        <v>25.45</v>
      </c>
      <c r="S45" s="38">
        <v>0</v>
      </c>
      <c r="T45" s="37">
        <f>SUMPRODUCT(LTA!J45:AN45,LTA!J$101:AN$101,LTA!J$104:AN$104)</f>
        <v>260.40999999999997</v>
      </c>
      <c r="U45" s="37">
        <f>SUMPRODUCT(LTA!J45:AN45,LTA!J$102:AN$102,LTA!J$104:AN$104)</f>
        <v>80.31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-116</v>
      </c>
      <c r="AA45" s="75">
        <f>STOA!I45</f>
        <v>0</v>
      </c>
      <c r="AB45" s="75">
        <f>-STOA!O45</f>
        <v>-170</v>
      </c>
      <c r="AC45">
        <f t="shared" si="0"/>
        <v>12.115251537212011</v>
      </c>
      <c r="AD45">
        <f t="shared" si="1"/>
        <v>827.63525081341788</v>
      </c>
      <c r="AE45">
        <f>'IDT-1'!C45</f>
        <v>0</v>
      </c>
      <c r="AF45" s="24"/>
      <c r="AG45">
        <f t="shared" si="2"/>
        <v>827.63525081341788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-14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0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47.562247955759325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638.98697886506102</v>
      </c>
      <c r="P46" s="36">
        <v>68.180000000000007</v>
      </c>
      <c r="Q46" s="36">
        <v>11.57</v>
      </c>
      <c r="R46" s="38">
        <v>25.45</v>
      </c>
      <c r="S46" s="38">
        <v>0</v>
      </c>
      <c r="T46" s="37">
        <f>SUMPRODUCT(LTA!J46:AN46,LTA!J$101:AN$101,LTA!J$104:AN$104)</f>
        <v>266.05</v>
      </c>
      <c r="U46" s="37">
        <f>SUMPRODUCT(LTA!J46:AN46,LTA!J$102:AN$102,LTA!J$104:AN$104)</f>
        <v>106.95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-121</v>
      </c>
      <c r="AA46" s="75">
        <f>STOA!I46</f>
        <v>0</v>
      </c>
      <c r="AB46" s="75">
        <f>-STOA!O46</f>
        <v>-170</v>
      </c>
      <c r="AC46">
        <f t="shared" si="0"/>
        <v>12.570904396783394</v>
      </c>
      <c r="AD46">
        <f t="shared" si="1"/>
        <v>823.17832242403711</v>
      </c>
      <c r="AE46">
        <f>'IDT-1'!C46</f>
        <v>0</v>
      </c>
      <c r="AF46" s="24"/>
      <c r="AG46">
        <f t="shared" si="2"/>
        <v>823.17832242403711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-38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0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47.562247955759325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646.97123990015041</v>
      </c>
      <c r="P47" s="36">
        <v>68.180000000000007</v>
      </c>
      <c r="Q47" s="36">
        <v>11.57</v>
      </c>
      <c r="R47" s="38">
        <v>25.45</v>
      </c>
      <c r="S47" s="38">
        <v>0</v>
      </c>
      <c r="T47" s="37">
        <f>SUMPRODUCT(LTA!J47:AN47,LTA!J$101:AN$101,LTA!J$104:AN$104)</f>
        <v>266.63</v>
      </c>
      <c r="U47" s="37">
        <f>SUMPRODUCT(LTA!J47:AN47,LTA!J$102:AN$102,LTA!J$104:AN$104)</f>
        <v>107.95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-90</v>
      </c>
      <c r="AA47" s="75">
        <f>STOA!I47</f>
        <v>0</v>
      </c>
      <c r="AB47" s="75">
        <f>-STOA!O47</f>
        <v>-220</v>
      </c>
      <c r="AC47">
        <f t="shared" si="0"/>
        <v>12.778311555351481</v>
      </c>
      <c r="AD47">
        <f t="shared" si="1"/>
        <v>817.53517630055842</v>
      </c>
      <c r="AE47">
        <f>'IDT-1'!C47</f>
        <v>0</v>
      </c>
      <c r="AF47" s="24"/>
      <c r="AG47">
        <f t="shared" si="2"/>
        <v>817.53517630055842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-34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0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47.562247955759325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650.52287037979897</v>
      </c>
      <c r="P48" s="36">
        <v>68.180000000000007</v>
      </c>
      <c r="Q48" s="36">
        <v>22.1</v>
      </c>
      <c r="R48" s="38">
        <v>25.45</v>
      </c>
      <c r="S48" s="38">
        <v>0</v>
      </c>
      <c r="T48" s="37">
        <f>SUMPRODUCT(LTA!J48:AN48,LTA!J$101:AN$101,LTA!J$104:AN$104)</f>
        <v>266.16000000000003</v>
      </c>
      <c r="U48" s="37">
        <f>SUMPRODUCT(LTA!J48:AN48,LTA!J$102:AN$102,LTA!J$104:AN$104)</f>
        <v>107.79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-119</v>
      </c>
      <c r="AA48" s="75">
        <f>STOA!I48</f>
        <v>0</v>
      </c>
      <c r="AB48" s="75">
        <f>-STOA!O48</f>
        <v>-220</v>
      </c>
      <c r="AC48">
        <f t="shared" si="0"/>
        <v>13.111555352227645</v>
      </c>
      <c r="AD48">
        <f t="shared" si="1"/>
        <v>804.65356298333063</v>
      </c>
      <c r="AE48">
        <f>'IDT-1'!C48</f>
        <v>0</v>
      </c>
      <c r="AF48" s="24"/>
      <c r="AG48">
        <f t="shared" si="2"/>
        <v>804.65356298333063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-31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0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47.562247955759325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645.55570782607913</v>
      </c>
      <c r="P49" s="36">
        <v>68.180000000000007</v>
      </c>
      <c r="Q49" s="36">
        <v>11.57</v>
      </c>
      <c r="R49" s="38">
        <v>25.45</v>
      </c>
      <c r="S49" s="38">
        <v>0</v>
      </c>
      <c r="T49" s="37">
        <f>SUMPRODUCT(LTA!J49:AN49,LTA!J$101:AN$101,LTA!J$104:AN$104)</f>
        <v>265.49</v>
      </c>
      <c r="U49" s="37">
        <f>SUMPRODUCT(LTA!J49:AN49,LTA!J$102:AN$102,LTA!J$104:AN$104)</f>
        <v>80.97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-101</v>
      </c>
      <c r="AA49" s="75">
        <f>STOA!I49</f>
        <v>0</v>
      </c>
      <c r="AB49" s="75">
        <f>-STOA!O49</f>
        <v>-220</v>
      </c>
      <c r="AC49">
        <f t="shared" si="0"/>
        <v>12.699636240427065</v>
      </c>
      <c r="AD49">
        <f t="shared" si="1"/>
        <v>768.0783195414117</v>
      </c>
      <c r="AE49">
        <f>'IDT-1'!C49</f>
        <v>0</v>
      </c>
      <c r="AF49" s="24"/>
      <c r="AG49">
        <f t="shared" si="2"/>
        <v>768.0783195414117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-43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0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47.562247955759325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645.44670098706331</v>
      </c>
      <c r="P50" s="36">
        <v>68.180000000000007</v>
      </c>
      <c r="Q50" s="36">
        <v>11.57</v>
      </c>
      <c r="R50" s="38">
        <v>25.45</v>
      </c>
      <c r="S50" s="38">
        <v>0</v>
      </c>
      <c r="T50" s="37">
        <f>SUMPRODUCT(LTA!J50:AN50,LTA!J$101:AN$101,LTA!J$104:AN$104)</f>
        <v>263.82000000000005</v>
      </c>
      <c r="U50" s="37">
        <f>SUMPRODUCT(LTA!J50:AN50,LTA!J$102:AN$102,LTA!J$104:AN$104)</f>
        <v>71.319999999999993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-111</v>
      </c>
      <c r="AA50" s="75">
        <f>STOA!I50</f>
        <v>0</v>
      </c>
      <c r="AB50" s="75">
        <f>-STOA!O50</f>
        <v>-220</v>
      </c>
      <c r="AC50">
        <f t="shared" si="0"/>
        <v>12.578219109804664</v>
      </c>
      <c r="AD50">
        <f t="shared" si="1"/>
        <v>759.77072983301809</v>
      </c>
      <c r="AE50">
        <f>'IDT-1'!C50</f>
        <v>0</v>
      </c>
      <c r="AF50" s="24"/>
      <c r="AG50">
        <f t="shared" si="2"/>
        <v>759.77072983301809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0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47.562247955759325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645.87402642098505</v>
      </c>
      <c r="P51" s="36">
        <v>68.180000000000007</v>
      </c>
      <c r="Q51" s="36">
        <v>11.57</v>
      </c>
      <c r="R51" s="38">
        <v>25.45</v>
      </c>
      <c r="S51" s="38">
        <v>0</v>
      </c>
      <c r="T51" s="37">
        <f>SUMPRODUCT(LTA!J51:AN51,LTA!J$101:AN$101,LTA!J$104:AN$104)</f>
        <v>263.49</v>
      </c>
      <c r="U51" s="37">
        <f>SUMPRODUCT(LTA!J51:AN51,LTA!J$102:AN$102,LTA!J$104:AN$104)</f>
        <v>70.66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-121</v>
      </c>
      <c r="AA51" s="75">
        <f>STOA!I51</f>
        <v>0</v>
      </c>
      <c r="AB51" s="75">
        <f>-STOA!O51</f>
        <v>-220</v>
      </c>
      <c r="AC51">
        <f t="shared" si="0"/>
        <v>12.480309908475826</v>
      </c>
      <c r="AD51">
        <f t="shared" si="1"/>
        <v>770.30596446826848</v>
      </c>
      <c r="AE51">
        <f>'IDT-1'!C51</f>
        <v>0</v>
      </c>
      <c r="AF51" s="24"/>
      <c r="AG51">
        <f t="shared" si="2"/>
        <v>770.30596446826848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-9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0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47.562247955759325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645.86524317508531</v>
      </c>
      <c r="P52" s="36">
        <v>68.180000000000007</v>
      </c>
      <c r="Q52" s="36">
        <v>11.57</v>
      </c>
      <c r="R52" s="38">
        <v>25.45</v>
      </c>
      <c r="S52" s="38">
        <v>0</v>
      </c>
      <c r="T52" s="37">
        <f>SUMPRODUCT(LTA!J52:AN52,LTA!J$101:AN$101,LTA!J$104:AN$104)</f>
        <v>262.82000000000005</v>
      </c>
      <c r="U52" s="37">
        <f>SUMPRODUCT(LTA!J52:AN52,LTA!J$102:AN$102,LTA!J$104:AN$104)</f>
        <v>70.66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-126</v>
      </c>
      <c r="AA52" s="75">
        <f>STOA!I52</f>
        <v>0</v>
      </c>
      <c r="AB52" s="75">
        <f>-STOA!O52</f>
        <v>-220</v>
      </c>
      <c r="AC52">
        <f t="shared" si="0"/>
        <v>12.533906233284494</v>
      </c>
      <c r="AD52">
        <f t="shared" si="1"/>
        <v>762.57358489756041</v>
      </c>
      <c r="AE52">
        <f>'IDT-1'!C52</f>
        <v>0</v>
      </c>
      <c r="AF52" s="24"/>
      <c r="AG52">
        <f t="shared" si="2"/>
        <v>762.57358489756041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-11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0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647.09938408944026</v>
      </c>
      <c r="P53" s="36">
        <v>68.180000000000007</v>
      </c>
      <c r="Q53" s="36">
        <v>11.569999999999999</v>
      </c>
      <c r="R53" s="38">
        <v>25.45</v>
      </c>
      <c r="S53" s="38">
        <v>0</v>
      </c>
      <c r="T53" s="37">
        <f>SUMPRODUCT(LTA!J53:AN53,LTA!J$101:AN$101,LTA!J$104:AN$104)</f>
        <v>262.49</v>
      </c>
      <c r="U53" s="37">
        <f>SUMPRODUCT(LTA!J53:AN53,LTA!J$102:AN$102,LTA!J$104:AN$104)</f>
        <v>67.77000000000001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-131</v>
      </c>
      <c r="AA53" s="75">
        <f>STOA!I53</f>
        <v>0</v>
      </c>
      <c r="AB53" s="75">
        <f>-STOA!O53</f>
        <v>-220</v>
      </c>
      <c r="AC53">
        <f t="shared" si="0"/>
        <v>12.585175133447251</v>
      </c>
      <c r="AD53">
        <f t="shared" si="1"/>
        <v>754.5664583888896</v>
      </c>
      <c r="AE53">
        <f>'IDT-1'!C53</f>
        <v>0</v>
      </c>
      <c r="AF53" s="24"/>
      <c r="AG53">
        <f t="shared" si="2"/>
        <v>754.5664583888896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-13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0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641.80230176939278</v>
      </c>
      <c r="P54" s="36">
        <v>68.180000000000007</v>
      </c>
      <c r="Q54" s="36">
        <v>11.569999999999999</v>
      </c>
      <c r="R54" s="38">
        <v>25.45</v>
      </c>
      <c r="S54" s="38">
        <v>0</v>
      </c>
      <c r="T54" s="37">
        <f>SUMPRODUCT(LTA!J54:AN54,LTA!J$101:AN$101,LTA!J$104:AN$104)</f>
        <v>262.49</v>
      </c>
      <c r="U54" s="37">
        <f>SUMPRODUCT(LTA!J54:AN54,LTA!J$102:AN$102,LTA!J$104:AN$104)</f>
        <v>67.77000000000001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-151</v>
      </c>
      <c r="AA54" s="75">
        <f>STOA!I54</f>
        <v>0</v>
      </c>
      <c r="AB54" s="75">
        <f>-STOA!O54</f>
        <v>-220</v>
      </c>
      <c r="AC54">
        <f t="shared" si="0"/>
        <v>12.642333534657521</v>
      </c>
      <c r="AD54">
        <f t="shared" si="1"/>
        <v>737.21221766763222</v>
      </c>
      <c r="AE54">
        <f>'IDT-1'!C54</f>
        <v>0</v>
      </c>
      <c r="AF54" s="24"/>
      <c r="AG54">
        <f t="shared" si="2"/>
        <v>737.21221766763222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0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632.03883458794917</v>
      </c>
      <c r="P55" s="36">
        <v>32.800000000000004</v>
      </c>
      <c r="Q55" s="36">
        <v>11.57</v>
      </c>
      <c r="R55" s="38">
        <v>25.45</v>
      </c>
      <c r="S55" s="38">
        <v>0</v>
      </c>
      <c r="T55" s="37">
        <f>SUMPRODUCT(LTA!J55:AN55,LTA!J$101:AN$101,LTA!J$104:AN$104)</f>
        <v>259.49</v>
      </c>
      <c r="U55" s="37">
        <f>SUMPRODUCT(LTA!J55:AN55,LTA!J$102:AN$102,LTA!J$104:AN$104)</f>
        <v>60.05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-100</v>
      </c>
      <c r="AA55" s="75">
        <f>STOA!I55</f>
        <v>0</v>
      </c>
      <c r="AB55" s="75">
        <f>-STOA!O55</f>
        <v>-220</v>
      </c>
      <c r="AC55">
        <f t="shared" si="0"/>
        <v>12.054484202184947</v>
      </c>
      <c r="AD55">
        <f t="shared" si="1"/>
        <v>695.93659981866085</v>
      </c>
      <c r="AE55">
        <f>'IDT-1'!C55</f>
        <v>0</v>
      </c>
      <c r="AF55" s="24"/>
      <c r="AG55">
        <f t="shared" si="2"/>
        <v>695.93659981866085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-42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0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631.11631109832842</v>
      </c>
      <c r="P56" s="36">
        <v>32.800000000000004</v>
      </c>
      <c r="Q56" s="36">
        <v>11.57</v>
      </c>
      <c r="R56" s="38">
        <v>25.45</v>
      </c>
      <c r="S56" s="38">
        <v>0</v>
      </c>
      <c r="T56" s="37">
        <f>SUMPRODUCT(LTA!J56:AN56,LTA!J$101:AN$101,LTA!J$104:AN$104)</f>
        <v>259.49</v>
      </c>
      <c r="U56" s="37">
        <f>SUMPRODUCT(LTA!J56:AN56,LTA!J$102:AN$102,LTA!J$104:AN$104)</f>
        <v>60.05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-125</v>
      </c>
      <c r="AA56" s="75">
        <f>STOA!I56</f>
        <v>0</v>
      </c>
      <c r="AB56" s="75">
        <f>-STOA!O56</f>
        <v>-220</v>
      </c>
      <c r="AC56">
        <f t="shared" si="0"/>
        <v>12.241571632544581</v>
      </c>
      <c r="AD56">
        <f t="shared" si="1"/>
        <v>671.8269888986805</v>
      </c>
      <c r="AE56">
        <f>'IDT-1'!C56</f>
        <v>0</v>
      </c>
      <c r="AF56" s="24"/>
      <c r="AG56">
        <f t="shared" si="2"/>
        <v>671.8269888986805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0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628.19548075186765</v>
      </c>
      <c r="P57" s="36">
        <v>32.800000000000004</v>
      </c>
      <c r="Q57" s="36">
        <v>11.57</v>
      </c>
      <c r="R57" s="38">
        <v>25.45</v>
      </c>
      <c r="S57" s="38">
        <v>0</v>
      </c>
      <c r="T57" s="37">
        <f>SUMPRODUCT(LTA!J57:AN57,LTA!J$101:AN$101,LTA!J$104:AN$104)</f>
        <v>257.49</v>
      </c>
      <c r="U57" s="37">
        <f>SUMPRODUCT(LTA!J57:AN57,LTA!J$102:AN$102,LTA!J$104:AN$104)</f>
        <v>60.05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-130</v>
      </c>
      <c r="AA57" s="75">
        <f>STOA!I57</f>
        <v>0</v>
      </c>
      <c r="AB57" s="75">
        <f>-STOA!O57</f>
        <v>-220</v>
      </c>
      <c r="AC57">
        <f t="shared" si="0"/>
        <v>12.242592446258758</v>
      </c>
      <c r="AD57">
        <f t="shared" si="1"/>
        <v>661.90513773850569</v>
      </c>
      <c r="AE57">
        <f>'IDT-1'!C57</f>
        <v>0</v>
      </c>
      <c r="AF57" s="24"/>
      <c r="AG57">
        <f t="shared" si="2"/>
        <v>661.90513773850569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0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628.19548075186765</v>
      </c>
      <c r="P58" s="36">
        <v>32.800000000000004</v>
      </c>
      <c r="Q58" s="36">
        <v>11.57</v>
      </c>
      <c r="R58" s="38">
        <v>25.45</v>
      </c>
      <c r="S58" s="38">
        <v>0</v>
      </c>
      <c r="T58" s="37">
        <f>SUMPRODUCT(LTA!J58:AN58,LTA!J$101:AN$101,LTA!J$104:AN$104)</f>
        <v>257.49</v>
      </c>
      <c r="U58" s="37">
        <f>SUMPRODUCT(LTA!J58:AN58,LTA!J$102:AN$102,LTA!J$104:AN$104)</f>
        <v>60.05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-139.4</v>
      </c>
      <c r="AA58" s="75">
        <f>STOA!I58</f>
        <v>0</v>
      </c>
      <c r="AB58" s="75">
        <f>-STOA!O58</f>
        <v>-220</v>
      </c>
      <c r="AC58">
        <f t="shared" si="0"/>
        <v>12.279865540248268</v>
      </c>
      <c r="AD58">
        <f t="shared" si="1"/>
        <v>657.46786464451623</v>
      </c>
      <c r="AE58">
        <f>'IDT-1'!C58</f>
        <v>0</v>
      </c>
      <c r="AF58" s="24"/>
      <c r="AG58">
        <f t="shared" si="2"/>
        <v>657.46786464451623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0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631.72698934670325</v>
      </c>
      <c r="P59" s="36">
        <v>32.800000000000004</v>
      </c>
      <c r="Q59" s="36">
        <v>11.57</v>
      </c>
      <c r="R59" s="38">
        <v>25.45</v>
      </c>
      <c r="S59" s="38">
        <v>0</v>
      </c>
      <c r="T59" s="37">
        <f>SUMPRODUCT(LTA!J59:AN59,LTA!J$101:AN$101,LTA!J$104:AN$104)</f>
        <v>252.12</v>
      </c>
      <c r="U59" s="37">
        <f>SUMPRODUCT(LTA!J59:AN59,LTA!J$102:AN$102,LTA!J$104:AN$104)</f>
        <v>60.05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-156</v>
      </c>
      <c r="AA59" s="75">
        <f>STOA!I59</f>
        <v>0</v>
      </c>
      <c r="AB59" s="75">
        <f>-STOA!O59</f>
        <v>-220</v>
      </c>
      <c r="AC59">
        <f t="shared" si="0"/>
        <v>12.261033749354933</v>
      </c>
      <c r="AD59">
        <f t="shared" si="1"/>
        <v>656.04820503024507</v>
      </c>
      <c r="AE59">
        <f>'IDT-1'!C59</f>
        <v>0</v>
      </c>
      <c r="AF59" s="24"/>
      <c r="AG59">
        <f t="shared" si="2"/>
        <v>656.04820503024507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-18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0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631.66422855580777</v>
      </c>
      <c r="P60" s="36">
        <v>32.800000000000004</v>
      </c>
      <c r="Q60" s="36">
        <v>11.57</v>
      </c>
      <c r="R60" s="38">
        <v>25.45</v>
      </c>
      <c r="S60" s="38">
        <v>0</v>
      </c>
      <c r="T60" s="37">
        <f>SUMPRODUCT(LTA!J60:AN60,LTA!J$101:AN$101,LTA!J$104:AN$104)</f>
        <v>249.57</v>
      </c>
      <c r="U60" s="37">
        <f>SUMPRODUCT(LTA!J60:AN60,LTA!J$102:AN$102,LTA!J$104:AN$104)</f>
        <v>60.05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-151</v>
      </c>
      <c r="AA60" s="75">
        <f>STOA!I60</f>
        <v>0</v>
      </c>
      <c r="AB60" s="75">
        <f>-STOA!O60</f>
        <v>-220</v>
      </c>
      <c r="AC60">
        <f t="shared" si="0"/>
        <v>12.196730770086964</v>
      </c>
      <c r="AD60">
        <f t="shared" si="1"/>
        <v>658.49974721861736</v>
      </c>
      <c r="AE60">
        <f>'IDT-1'!C60</f>
        <v>0</v>
      </c>
      <c r="AF60" s="24"/>
      <c r="AG60">
        <f t="shared" si="2"/>
        <v>658.49974721861736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-18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0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635.20431016962038</v>
      </c>
      <c r="P61" s="36">
        <v>32.800000000000004</v>
      </c>
      <c r="Q61" s="36">
        <v>11.57</v>
      </c>
      <c r="R61" s="38">
        <v>25.45</v>
      </c>
      <c r="S61" s="38">
        <v>0</v>
      </c>
      <c r="T61" s="37">
        <f>SUMPRODUCT(LTA!J61:AN61,LTA!J$101:AN$101,LTA!J$104:AN$104)</f>
        <v>242.70999999999998</v>
      </c>
      <c r="U61" s="37">
        <f>SUMPRODUCT(LTA!J61:AN61,LTA!J$102:AN$102,LTA!J$104:AN$104)</f>
        <v>60.05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-151</v>
      </c>
      <c r="AA61" s="75">
        <f>STOA!I61</f>
        <v>0</v>
      </c>
      <c r="AB61" s="75">
        <f>-STOA!O61</f>
        <v>-220</v>
      </c>
      <c r="AC61">
        <f t="shared" si="0"/>
        <v>12.168843455642989</v>
      </c>
      <c r="AD61">
        <f t="shared" si="1"/>
        <v>655.20771614687408</v>
      </c>
      <c r="AE61">
        <f>'IDT-1'!C61</f>
        <v>0</v>
      </c>
      <c r="AF61" s="24"/>
      <c r="AG61">
        <f t="shared" si="2"/>
        <v>655.20771614687408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0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635.20431016962038</v>
      </c>
      <c r="P62" s="36">
        <v>32.800000000000004</v>
      </c>
      <c r="Q62" s="36">
        <v>11.57</v>
      </c>
      <c r="R62" s="38">
        <v>25.45</v>
      </c>
      <c r="S62" s="38">
        <v>0</v>
      </c>
      <c r="T62" s="37">
        <f>SUMPRODUCT(LTA!J62:AN62,LTA!J$101:AN$101,LTA!J$104:AN$104)</f>
        <v>234.19</v>
      </c>
      <c r="U62" s="37">
        <f>SUMPRODUCT(LTA!J62:AN62,LTA!J$102:AN$102,LTA!J$104:AN$104)</f>
        <v>60.05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-146</v>
      </c>
      <c r="AA62" s="75">
        <f>STOA!I62</f>
        <v>0</v>
      </c>
      <c r="AB62" s="75">
        <f>-STOA!O62</f>
        <v>-220</v>
      </c>
      <c r="AC62">
        <f t="shared" si="0"/>
        <v>12.054919667018545</v>
      </c>
      <c r="AD62">
        <f t="shared" si="1"/>
        <v>651.80163993549854</v>
      </c>
      <c r="AE62">
        <f>'IDT-1'!C62</f>
        <v>0</v>
      </c>
      <c r="AF62" s="24"/>
      <c r="AG62">
        <f t="shared" si="2"/>
        <v>651.80163993549854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0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650.63590622439119</v>
      </c>
      <c r="P63" s="36">
        <v>68.180000000000007</v>
      </c>
      <c r="Q63" s="36">
        <v>11.57</v>
      </c>
      <c r="R63" s="38">
        <v>25.45</v>
      </c>
      <c r="S63" s="38">
        <v>0</v>
      </c>
      <c r="T63" s="37">
        <f>SUMPRODUCT(LTA!J63:AN63,LTA!J$101:AN$101,LTA!J$104:AN$104)</f>
        <v>230.26999999999998</v>
      </c>
      <c r="U63" s="37">
        <f>SUMPRODUCT(LTA!J63:AN63,LTA!J$102:AN$102,LTA!J$104:AN$104)</f>
        <v>60.05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-191</v>
      </c>
      <c r="AA63" s="75">
        <f>STOA!I63</f>
        <v>0</v>
      </c>
      <c r="AB63" s="75">
        <f>-STOA!O63</f>
        <v>-220</v>
      </c>
      <c r="AC63">
        <f t="shared" si="0"/>
        <v>12.736828436524846</v>
      </c>
      <c r="AD63">
        <f t="shared" si="1"/>
        <v>664.01132722076284</v>
      </c>
      <c r="AE63">
        <f>'IDT-1'!C63</f>
        <v>0</v>
      </c>
      <c r="AF63" s="24"/>
      <c r="AG63">
        <f t="shared" si="2"/>
        <v>664.01132722076284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0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646.03408660675098</v>
      </c>
      <c r="P64" s="36">
        <v>68.180000000000007</v>
      </c>
      <c r="Q64" s="36">
        <v>11.57</v>
      </c>
      <c r="R64" s="38">
        <v>25.45</v>
      </c>
      <c r="S64" s="38">
        <v>0</v>
      </c>
      <c r="T64" s="37">
        <f>SUMPRODUCT(LTA!J64:AN64,LTA!J$101:AN$101,LTA!J$104:AN$104)</f>
        <v>218.28</v>
      </c>
      <c r="U64" s="37">
        <f>SUMPRODUCT(LTA!J64:AN64,LTA!J$102:AN$102,LTA!J$104:AN$104)</f>
        <v>60.05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-181</v>
      </c>
      <c r="AA64" s="75">
        <f>STOA!I64</f>
        <v>0</v>
      </c>
      <c r="AB64" s="75">
        <f>-STOA!O64</f>
        <v>-220</v>
      </c>
      <c r="AC64">
        <f t="shared" si="0"/>
        <v>12.487332101313115</v>
      </c>
      <c r="AD64">
        <f t="shared" si="1"/>
        <v>660.66900393833475</v>
      </c>
      <c r="AE64">
        <f>'IDT-1'!C64</f>
        <v>0</v>
      </c>
      <c r="AF64" s="24"/>
      <c r="AG64">
        <f t="shared" si="2"/>
        <v>660.66900393833475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0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644.44235746787763</v>
      </c>
      <c r="P65" s="36">
        <v>68.180000000000007</v>
      </c>
      <c r="Q65" s="36">
        <v>11.569999999999999</v>
      </c>
      <c r="R65" s="38">
        <v>25.45</v>
      </c>
      <c r="S65" s="38">
        <v>0</v>
      </c>
      <c r="T65" s="37">
        <f>SUMPRODUCT(LTA!J65:AN65,LTA!J$101:AN$101,LTA!J$104:AN$104)</f>
        <v>200.89</v>
      </c>
      <c r="U65" s="37">
        <f>SUMPRODUCT(LTA!J65:AN65,LTA!J$102:AN$102,LTA!J$104:AN$104)</f>
        <v>88.99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-185</v>
      </c>
      <c r="AA65" s="75">
        <f>STOA!I65</f>
        <v>0</v>
      </c>
      <c r="AB65" s="75">
        <f>-STOA!O65</f>
        <v>-220</v>
      </c>
      <c r="AC65">
        <f t="shared" si="0"/>
        <v>12.774289361943913</v>
      </c>
      <c r="AD65">
        <f t="shared" si="1"/>
        <v>646.34031753883039</v>
      </c>
      <c r="AE65">
        <f>'IDT-1'!C65</f>
        <v>0</v>
      </c>
      <c r="AF65" s="24"/>
      <c r="AG65">
        <f t="shared" si="2"/>
        <v>646.34031753883039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-24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0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649.03856838402612</v>
      </c>
      <c r="P66" s="36">
        <v>68.180000000000007</v>
      </c>
      <c r="Q66" s="36">
        <v>11.569999999999999</v>
      </c>
      <c r="R66" s="38">
        <v>25.45</v>
      </c>
      <c r="S66" s="38">
        <v>0</v>
      </c>
      <c r="T66" s="37">
        <f>SUMPRODUCT(LTA!J66:AN66,LTA!J$101:AN$101,LTA!J$104:AN$104)</f>
        <v>185.2</v>
      </c>
      <c r="U66" s="37">
        <f>SUMPRODUCT(LTA!J66:AN66,LTA!J$102:AN$102,LTA!J$104:AN$104)</f>
        <v>106.95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-170</v>
      </c>
      <c r="AA66" s="75">
        <f>STOA!I66</f>
        <v>0</v>
      </c>
      <c r="AB66" s="75">
        <f>-STOA!O66</f>
        <v>-220</v>
      </c>
      <c r="AC66">
        <f t="shared" si="0"/>
        <v>12.882792479988895</v>
      </c>
      <c r="AD66">
        <f t="shared" si="1"/>
        <v>647.09802533693392</v>
      </c>
      <c r="AE66">
        <f>'IDT-1'!C66</f>
        <v>0</v>
      </c>
      <c r="AF66" s="24"/>
      <c r="AG66">
        <f t="shared" si="2"/>
        <v>647.09802533693392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0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646.91781615999344</v>
      </c>
      <c r="P67" s="36">
        <v>68.180000000000007</v>
      </c>
      <c r="Q67" s="36">
        <v>11.569999999999999</v>
      </c>
      <c r="R67" s="38">
        <v>25.45</v>
      </c>
      <c r="S67" s="38">
        <v>0</v>
      </c>
      <c r="T67" s="37">
        <f>SUMPRODUCT(LTA!J67:AN67,LTA!J$101:AN$101,LTA!J$104:AN$104)</f>
        <v>165.54000000000002</v>
      </c>
      <c r="U67" s="37">
        <f>SUMPRODUCT(LTA!J67:AN67,LTA!J$102:AN$102,LTA!J$104:AN$104)</f>
        <v>106.95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-155</v>
      </c>
      <c r="AA67" s="75">
        <f>STOA!I67</f>
        <v>0</v>
      </c>
      <c r="AB67" s="75">
        <f>-STOA!O67</f>
        <v>-220</v>
      </c>
      <c r="AC67">
        <f t="shared" si="0"/>
        <v>12.572766795433687</v>
      </c>
      <c r="AD67">
        <f t="shared" si="1"/>
        <v>640.62729879745655</v>
      </c>
      <c r="AE67">
        <f>'IDT-1'!C67</f>
        <v>0</v>
      </c>
      <c r="AF67" s="24"/>
      <c r="AG67">
        <f t="shared" si="2"/>
        <v>640.62729879745655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0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671.44441344006043</v>
      </c>
      <c r="P68" s="36">
        <v>68.180000000000007</v>
      </c>
      <c r="Q68" s="36">
        <v>22.099999999999998</v>
      </c>
      <c r="R68" s="38">
        <v>25.45</v>
      </c>
      <c r="S68" s="38">
        <v>0</v>
      </c>
      <c r="T68" s="37">
        <f>SUMPRODUCT(LTA!J68:AN68,LTA!J$101:AN$101,LTA!J$104:AN$104)</f>
        <v>147.71</v>
      </c>
      <c r="U68" s="37">
        <f>SUMPRODUCT(LTA!J68:AN68,LTA!J$102:AN$102,LTA!J$104:AN$104)</f>
        <v>106.95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-159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12.827595263009805</v>
      </c>
      <c r="AD68">
        <f t="shared" ref="AD68:AD98" si="4">SUM(B68:AB68,AI68:AT68)-AC68</f>
        <v>644.59906760994738</v>
      </c>
      <c r="AE68">
        <f>'IDT-1'!C68</f>
        <v>0</v>
      </c>
      <c r="AF68" s="24"/>
      <c r="AG68">
        <f t="shared" ref="AG68:AG98" si="5">SUM(AD68:AF68)</f>
        <v>644.59906760994738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-54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0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45.063149317419125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696.03596368996523</v>
      </c>
      <c r="P69" s="36">
        <v>68.180000000000007</v>
      </c>
      <c r="Q69" s="36">
        <v>22.1</v>
      </c>
      <c r="R69" s="38">
        <v>25.45</v>
      </c>
      <c r="S69" s="38">
        <v>0</v>
      </c>
      <c r="T69" s="37">
        <f>SUMPRODUCT(LTA!J69:AN69,LTA!J$101:AN$101,LTA!J$104:AN$104)</f>
        <v>126.32000000000001</v>
      </c>
      <c r="U69" s="37">
        <f>SUMPRODUCT(LTA!J69:AN69,LTA!J$102:AN$102,LTA!J$104:AN$104)</f>
        <v>107.11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-215</v>
      </c>
      <c r="AA69" s="75">
        <f>STOA!I69</f>
        <v>0</v>
      </c>
      <c r="AB69" s="75">
        <f>-STOA!O69</f>
        <v>-220</v>
      </c>
      <c r="AC69">
        <f t="shared" si="3"/>
        <v>12.843130159588773</v>
      </c>
      <c r="AD69">
        <f t="shared" si="4"/>
        <v>642.4159828477957</v>
      </c>
      <c r="AE69">
        <f>'IDT-1'!C69</f>
        <v>0</v>
      </c>
      <c r="AF69" s="24"/>
      <c r="AG69">
        <f t="shared" si="5"/>
        <v>642.4159828477957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0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54.997604633944519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701.82798721544202</v>
      </c>
      <c r="P70" s="36">
        <v>68.180000000000007</v>
      </c>
      <c r="Q70" s="36">
        <v>22.1</v>
      </c>
      <c r="R70" s="38">
        <v>25.45</v>
      </c>
      <c r="S70" s="38">
        <v>0</v>
      </c>
      <c r="T70" s="37">
        <f>SUMPRODUCT(LTA!J70:AN70,LTA!J$101:AN$101,LTA!J$104:AN$104)</f>
        <v>106.69</v>
      </c>
      <c r="U70" s="37">
        <f>SUMPRODUCT(LTA!J70:AN70,LTA!J$102:AN$102,LTA!J$104:AN$104)</f>
        <v>107.29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-190</v>
      </c>
      <c r="AA70" s="75">
        <f>STOA!I70</f>
        <v>0</v>
      </c>
      <c r="AB70" s="75">
        <f>-STOA!O70</f>
        <v>-220</v>
      </c>
      <c r="AC70">
        <f t="shared" si="3"/>
        <v>12.600073638739364</v>
      </c>
      <c r="AD70">
        <f t="shared" si="4"/>
        <v>663.93551821064716</v>
      </c>
      <c r="AE70">
        <f>'IDT-1'!C70</f>
        <v>0</v>
      </c>
      <c r="AF70" s="24"/>
      <c r="AG70">
        <f t="shared" si="5"/>
        <v>663.93551821064716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0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45.063149317419125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706.92307807935674</v>
      </c>
      <c r="P71" s="36">
        <v>68.180000000000007</v>
      </c>
      <c r="Q71" s="36">
        <v>22.1</v>
      </c>
      <c r="R71" s="38">
        <v>16.68</v>
      </c>
      <c r="S71" s="38">
        <v>0</v>
      </c>
      <c r="T71" s="37">
        <f>SUMPRODUCT(LTA!J71:AN71,LTA!J$101:AN$101,LTA!J$104:AN$104)</f>
        <v>86.33</v>
      </c>
      <c r="U71" s="37">
        <f>SUMPRODUCT(LTA!J71:AN71,LTA!J$102:AN$102,LTA!J$104:AN$104)</f>
        <v>107.45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-155</v>
      </c>
      <c r="AA71" s="75">
        <f>STOA!I71</f>
        <v>0</v>
      </c>
      <c r="AB71" s="75">
        <f>-STOA!O71</f>
        <v>-220</v>
      </c>
      <c r="AC71">
        <f t="shared" si="3"/>
        <v>12.019584456966317</v>
      </c>
      <c r="AD71">
        <f t="shared" si="4"/>
        <v>665.70664293980951</v>
      </c>
      <c r="AE71">
        <f>'IDT-1'!C71</f>
        <v>0</v>
      </c>
      <c r="AF71" s="24"/>
      <c r="AG71">
        <f t="shared" si="5"/>
        <v>665.70664293980951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0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701.07142817565239</v>
      </c>
      <c r="P72" s="36">
        <v>68.180000000000007</v>
      </c>
      <c r="Q72" s="36">
        <v>22.1</v>
      </c>
      <c r="R72" s="38">
        <v>7.7900000000000009</v>
      </c>
      <c r="S72" s="38">
        <v>0</v>
      </c>
      <c r="T72" s="37">
        <f>SUMPRODUCT(LTA!J72:AN72,LTA!J$101:AN$101,LTA!J$104:AN$104)</f>
        <v>64.45</v>
      </c>
      <c r="U72" s="37">
        <f>SUMPRODUCT(LTA!J72:AN72,LTA!J$102:AN$102,LTA!J$104:AN$104)</f>
        <v>107.45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-54</v>
      </c>
      <c r="AA72" s="75">
        <f>STOA!I72</f>
        <v>0</v>
      </c>
      <c r="AB72" s="75">
        <f>-STOA!O72</f>
        <v>-220</v>
      </c>
      <c r="AC72">
        <f t="shared" si="3"/>
        <v>11.30957799477587</v>
      </c>
      <c r="AD72">
        <f t="shared" si="4"/>
        <v>684.32409961377334</v>
      </c>
      <c r="AE72">
        <f>'IDT-1'!C72</f>
        <v>0</v>
      </c>
      <c r="AF72" s="24"/>
      <c r="AG72">
        <f t="shared" si="5"/>
        <v>684.32409961377334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0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728.10482730759111</v>
      </c>
      <c r="P73" s="36">
        <v>49.7</v>
      </c>
      <c r="Q73" s="36">
        <v>11.577986787204452</v>
      </c>
      <c r="R73" s="38">
        <v>2.8625929283771532</v>
      </c>
      <c r="S73" s="38">
        <v>0</v>
      </c>
      <c r="T73" s="37">
        <f>SUMPRODUCT(LTA!J73:AN73,LTA!J$101:AN$101,LTA!J$104:AN$104)</f>
        <v>47.75</v>
      </c>
      <c r="U73" s="37">
        <f>SUMPRODUCT(LTA!J73:AN73,LTA!J$102:AN$102,LTA!J$104:AN$104)</f>
        <v>81.97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-26</v>
      </c>
      <c r="AA73" s="75">
        <f>STOA!I73</f>
        <v>0</v>
      </c>
      <c r="AB73" s="75">
        <f>-STOA!O73</f>
        <v>-220</v>
      </c>
      <c r="AC73">
        <f t="shared" si="3"/>
        <v>10.363656480427029</v>
      </c>
      <c r="AD73">
        <f t="shared" si="4"/>
        <v>699.19399997564244</v>
      </c>
      <c r="AE73">
        <f>'IDT-1'!C73</f>
        <v>0</v>
      </c>
      <c r="AF73" s="24"/>
      <c r="AG73">
        <f t="shared" si="5"/>
        <v>699.19399997564244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-15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0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739.5158864315938</v>
      </c>
      <c r="P74" s="36">
        <v>48.37</v>
      </c>
      <c r="Q74" s="36">
        <v>11.577986787204452</v>
      </c>
      <c r="R74" s="38">
        <v>0.69000000000000006</v>
      </c>
      <c r="S74" s="38">
        <v>0</v>
      </c>
      <c r="T74" s="37">
        <f>SUMPRODUCT(LTA!J74:AN74,LTA!J$101:AN$101,LTA!J$104:AN$104)</f>
        <v>35.06</v>
      </c>
      <c r="U74" s="37">
        <f>SUMPRODUCT(LTA!J74:AN74,LTA!J$102:AN$102,LTA!J$104:AN$104)</f>
        <v>108.95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-20</v>
      </c>
      <c r="AA74" s="75">
        <f>STOA!I74</f>
        <v>0</v>
      </c>
      <c r="AB74" s="75">
        <f>-STOA!O74</f>
        <v>-220</v>
      </c>
      <c r="AC74">
        <f t="shared" si="3"/>
        <v>10.609421700544507</v>
      </c>
      <c r="AD74">
        <f t="shared" si="4"/>
        <v>714.14670095115048</v>
      </c>
      <c r="AE74">
        <f>'IDT-1'!C74</f>
        <v>0</v>
      </c>
      <c r="AF74" s="24"/>
      <c r="AG74">
        <f t="shared" si="5"/>
        <v>714.14670095115048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-28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0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737.51407193255238</v>
      </c>
      <c r="P75" s="36">
        <v>48.37</v>
      </c>
      <c r="Q75" s="36">
        <v>11.577986787204452</v>
      </c>
      <c r="R75" s="38">
        <v>0</v>
      </c>
      <c r="S75" s="38">
        <v>0</v>
      </c>
      <c r="T75" s="37">
        <f>SUMPRODUCT(LTA!J75:AN75,LTA!J$101:AN$101,LTA!J$104:AN$104)</f>
        <v>25.490000000000002</v>
      </c>
      <c r="U75" s="37">
        <f>SUMPRODUCT(LTA!J75:AN75,LTA!J$102:AN$102,LTA!J$104:AN$104)</f>
        <v>109.11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10.262102884730776</v>
      </c>
      <c r="AD75">
        <f t="shared" si="4"/>
        <v>731.39220526792269</v>
      </c>
      <c r="AE75">
        <f>'IDT-1'!C75</f>
        <v>0</v>
      </c>
      <c r="AF75" s="24"/>
      <c r="AG75">
        <f t="shared" si="5"/>
        <v>731.39220526792269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-19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0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45.063149317419125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751.08613284539922</v>
      </c>
      <c r="P76" s="36">
        <v>48.37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21.53</v>
      </c>
      <c r="U76" s="37">
        <f>SUMPRODUCT(LTA!J76:AN76,LTA!J$102:AN$102,LTA!J$104:AN$104)</f>
        <v>108.79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10.424310139590828</v>
      </c>
      <c r="AD76">
        <f t="shared" si="4"/>
        <v>744.51497202322753</v>
      </c>
      <c r="AE76">
        <f>'IDT-1'!C76</f>
        <v>0</v>
      </c>
      <c r="AF76" s="24"/>
      <c r="AG76">
        <f t="shared" si="5"/>
        <v>744.51497202322753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-22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0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792.13526824800158</v>
      </c>
      <c r="P77" s="36">
        <v>48.37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18.72</v>
      </c>
      <c r="U77" s="37">
        <f>SUMPRODUCT(LTA!J77:AN77,LTA!J$102:AN$102,LTA!J$104:AN$104)</f>
        <v>108.61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-45</v>
      </c>
      <c r="AA77" s="75">
        <f>STOA!I77</f>
        <v>0</v>
      </c>
      <c r="AB77" s="75">
        <f>-STOA!O77</f>
        <v>-220</v>
      </c>
      <c r="AC77">
        <f t="shared" si="3"/>
        <v>10.938313050378815</v>
      </c>
      <c r="AD77">
        <f t="shared" si="4"/>
        <v>758.99695519762281</v>
      </c>
      <c r="AE77">
        <f>'IDT-1'!C77</f>
        <v>0</v>
      </c>
      <c r="AF77" s="24"/>
      <c r="AG77">
        <f t="shared" si="5"/>
        <v>758.99695519762281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0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768.88239906189119</v>
      </c>
      <c r="P78" s="36">
        <v>48.37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18</v>
      </c>
      <c r="U78" s="37">
        <f>SUMPRODUCT(LTA!J78:AN78,LTA!J$102:AN$102,LTA!J$104:AN$104)</f>
        <v>108.45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10.438394851595481</v>
      </c>
      <c r="AD78">
        <f t="shared" si="4"/>
        <v>790.36400421029578</v>
      </c>
      <c r="AE78">
        <f>'IDT-1'!C78</f>
        <v>-30</v>
      </c>
      <c r="AF78" s="24"/>
      <c r="AG78">
        <f t="shared" si="5"/>
        <v>760.36400421029578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0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731.77930803395839</v>
      </c>
      <c r="P79" s="36">
        <v>48.37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18.670000000000002</v>
      </c>
      <c r="U79" s="37">
        <f>SUMPRODUCT(LTA!J79:AN79,LTA!J$102:AN$102,LTA!J$104:AN$104)</f>
        <v>107.79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10.126812886960844</v>
      </c>
      <c r="AD79">
        <f t="shared" si="4"/>
        <v>753.58249514699753</v>
      </c>
      <c r="AE79">
        <f>'IDT-1'!C79</f>
        <v>0</v>
      </c>
      <c r="AF79" s="24"/>
      <c r="AG79">
        <f t="shared" si="5"/>
        <v>753.58249514699753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0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718.36508373148831</v>
      </c>
      <c r="P80" s="36">
        <v>48.37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19</v>
      </c>
      <c r="U80" s="37">
        <f>SUMPRODUCT(LTA!J80:AN80,LTA!J$102:AN$102,LTA!J$104:AN$104)</f>
        <v>107.45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10.014049402820095</v>
      </c>
      <c r="AD80">
        <f t="shared" si="4"/>
        <v>740.27103432866829</v>
      </c>
      <c r="AE80">
        <f>'IDT-1'!C80</f>
        <v>-5</v>
      </c>
      <c r="AF80" s="24"/>
      <c r="AG80">
        <f t="shared" si="5"/>
        <v>735.27103432866829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0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44.997996527314015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724.84456165899758</v>
      </c>
      <c r="P81" s="36">
        <v>48.37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14.67</v>
      </c>
      <c r="U81" s="37">
        <f>SUMPRODUCT(LTA!J81:AN81,LTA!J$102:AN$102,LTA!J$104:AN$104)</f>
        <v>107.45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-15</v>
      </c>
      <c r="AA81" s="75">
        <f>STOA!I81</f>
        <v>0</v>
      </c>
      <c r="AB81" s="75">
        <f>-STOA!O81</f>
        <v>-220</v>
      </c>
      <c r="AC81">
        <f t="shared" si="3"/>
        <v>10.075155554113948</v>
      </c>
      <c r="AD81">
        <f t="shared" si="4"/>
        <v>717.3574026321977</v>
      </c>
      <c r="AE81">
        <f>'IDT-1'!C81</f>
        <v>0</v>
      </c>
      <c r="AF81" s="24"/>
      <c r="AG81">
        <f t="shared" si="5"/>
        <v>717.3574026321977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0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44.997996527314015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719.11351095993916</v>
      </c>
      <c r="P82" s="36">
        <v>48.37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15</v>
      </c>
      <c r="U82" s="37">
        <f>SUMPRODUCT(LTA!J82:AN82,LTA!J$102:AN$102,LTA!J$104:AN$104)</f>
        <v>107.45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-30</v>
      </c>
      <c r="AA82" s="75">
        <f>STOA!I82</f>
        <v>0</v>
      </c>
      <c r="AB82" s="75">
        <f>-STOA!O82</f>
        <v>-220</v>
      </c>
      <c r="AC82">
        <f t="shared" si="3"/>
        <v>10.156854094115195</v>
      </c>
      <c r="AD82">
        <f t="shared" si="4"/>
        <v>696.87465339313815</v>
      </c>
      <c r="AE82">
        <f>'IDT-1'!C82</f>
        <v>0</v>
      </c>
      <c r="AF82" s="24"/>
      <c r="AG82">
        <f t="shared" si="5"/>
        <v>696.87465339313815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0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45.063149317419125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649.71580977959627</v>
      </c>
      <c r="P83" s="36">
        <v>48.37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14.33</v>
      </c>
      <c r="U83" s="37">
        <f>SUMPRODUCT(LTA!J83:AN83,LTA!J$102:AN$102,LTA!J$104:AN$104)</f>
        <v>107.29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8.466238183401618</v>
      </c>
      <c r="AD83">
        <f t="shared" si="4"/>
        <v>758.40272091361385</v>
      </c>
      <c r="AE83">
        <f>'IDT-1'!C83</f>
        <v>-89</v>
      </c>
      <c r="AF83" s="24"/>
      <c r="AG83">
        <f t="shared" si="5"/>
        <v>669.40272091361385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0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649.71540443935635</v>
      </c>
      <c r="P84" s="36">
        <v>48.37</v>
      </c>
      <c r="Q84" s="36">
        <v>22.096751910640798</v>
      </c>
      <c r="R84" s="38">
        <v>0</v>
      </c>
      <c r="S84" s="38">
        <v>0</v>
      </c>
      <c r="T84" s="37">
        <f>SUMPRODUCT(LTA!J84:AN84,LTA!J$101:AN$101,LTA!J$104:AN$104)</f>
        <v>14.67</v>
      </c>
      <c r="U84" s="37">
        <f>SUMPRODUCT(LTA!J84:AN84,LTA!J$102:AN$102,LTA!J$104:AN$104)</f>
        <v>107.29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8.4987079355629955</v>
      </c>
      <c r="AD84">
        <f t="shared" si="4"/>
        <v>762.23569784733081</v>
      </c>
      <c r="AE84">
        <f>'IDT-1'!C84</f>
        <v>-109</v>
      </c>
      <c r="AF84" s="24"/>
      <c r="AG84">
        <f t="shared" si="5"/>
        <v>653.23569784733081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0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647.00274824300664</v>
      </c>
      <c r="P85" s="36">
        <v>48.37</v>
      </c>
      <c r="Q85" s="36">
        <v>21.56</v>
      </c>
      <c r="R85" s="38">
        <v>0</v>
      </c>
      <c r="S85" s="38">
        <v>0</v>
      </c>
      <c r="T85" s="37">
        <f>SUMPRODUCT(LTA!J85:AN85,LTA!J$101:AN$101,LTA!J$104:AN$104)</f>
        <v>15.67</v>
      </c>
      <c r="U85" s="37">
        <f>SUMPRODUCT(LTA!J85:AN85,LTA!J$102:AN$102,LTA!J$104:AN$104)</f>
        <v>107.29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-24</v>
      </c>
      <c r="AA85" s="75">
        <f>STOA!I85</f>
        <v>0</v>
      </c>
      <c r="AB85" s="75">
        <f>-STOA!O85</f>
        <v>-120</v>
      </c>
      <c r="AC85">
        <f t="shared" si="3"/>
        <v>8.8694861628091726</v>
      </c>
      <c r="AD85">
        <f t="shared" si="4"/>
        <v>713.61551151309402</v>
      </c>
      <c r="AE85">
        <f>'IDT-1'!C85</f>
        <v>-106</v>
      </c>
      <c r="AF85" s="24"/>
      <c r="AG85">
        <f t="shared" si="5"/>
        <v>607.61551151309402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-22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0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646.37103300627507</v>
      </c>
      <c r="P86" s="36">
        <v>48.37</v>
      </c>
      <c r="Q86" s="36">
        <v>11.57</v>
      </c>
      <c r="R86" s="38">
        <v>0</v>
      </c>
      <c r="S86" s="38">
        <v>0</v>
      </c>
      <c r="T86" s="37">
        <f>SUMPRODUCT(LTA!J86:AN86,LTA!J$101:AN$101,LTA!J$104:AN$104)</f>
        <v>17.670000000000002</v>
      </c>
      <c r="U86" s="37">
        <f>SUMPRODUCT(LTA!J86:AN86,LTA!J$102:AN$102,LTA!J$104:AN$104)</f>
        <v>107.29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-34</v>
      </c>
      <c r="AA86" s="75">
        <f>STOA!I86</f>
        <v>0</v>
      </c>
      <c r="AB86" s="75">
        <f>-STOA!O86</f>
        <v>-120</v>
      </c>
      <c r="AC86">
        <f t="shared" si="3"/>
        <v>8.8817753320695179</v>
      </c>
      <c r="AD86">
        <f t="shared" si="4"/>
        <v>694.98150710710217</v>
      </c>
      <c r="AE86">
        <f>'IDT-1'!C86</f>
        <v>-116</v>
      </c>
      <c r="AF86" s="24"/>
      <c r="AG86">
        <f t="shared" si="5"/>
        <v>578.98150710710217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-22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0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646.37103300627507</v>
      </c>
      <c r="P87" s="36">
        <v>48.37</v>
      </c>
      <c r="Q87" s="36">
        <v>11.57</v>
      </c>
      <c r="R87" s="38">
        <v>0</v>
      </c>
      <c r="S87" s="38">
        <v>0</v>
      </c>
      <c r="T87" s="37">
        <f>SUMPRODUCT(LTA!J87:AN87,LTA!J$101:AN$101,LTA!J$104:AN$104)</f>
        <v>17.670000000000002</v>
      </c>
      <c r="U87" s="37">
        <f>SUMPRODUCT(LTA!J87:AN87,LTA!J$102:AN$102,LTA!J$104:AN$104)</f>
        <v>107.29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-44</v>
      </c>
      <c r="AA87" s="75">
        <f>STOA!I87</f>
        <v>0</v>
      </c>
      <c r="AB87" s="75">
        <f>-STOA!O87</f>
        <v>-120</v>
      </c>
      <c r="AC87">
        <f t="shared" si="3"/>
        <v>8.7801214393708484</v>
      </c>
      <c r="AD87">
        <f t="shared" si="4"/>
        <v>707.08316099980084</v>
      </c>
      <c r="AE87">
        <f>'IDT-1'!C87</f>
        <v>-124.096</v>
      </c>
      <c r="AF87" s="24"/>
      <c r="AG87">
        <f t="shared" si="5"/>
        <v>582.98716099980084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0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646.37103300627507</v>
      </c>
      <c r="P88" s="36">
        <v>48.37</v>
      </c>
      <c r="Q88" s="36">
        <v>11.57</v>
      </c>
      <c r="R88" s="38">
        <v>0</v>
      </c>
      <c r="S88" s="38">
        <v>0</v>
      </c>
      <c r="T88" s="37">
        <f>SUMPRODUCT(LTA!J88:AN88,LTA!J$101:AN$101,LTA!J$104:AN$104)</f>
        <v>18.329999999999998</v>
      </c>
      <c r="U88" s="37">
        <f>SUMPRODUCT(LTA!J88:AN88,LTA!J$102:AN$102,LTA!J$104:AN$104)</f>
        <v>78.350000000000009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-70</v>
      </c>
      <c r="AA88" s="75">
        <f>STOA!I88</f>
        <v>0</v>
      </c>
      <c r="AB88" s="75">
        <f>-STOA!O88</f>
        <v>-120</v>
      </c>
      <c r="AC88">
        <f t="shared" si="3"/>
        <v>8.7628195402179667</v>
      </c>
      <c r="AD88">
        <f t="shared" si="4"/>
        <v>652.82046289895391</v>
      </c>
      <c r="AE88">
        <f>'IDT-1'!C88</f>
        <v>-85.171000000000006</v>
      </c>
      <c r="AF88" s="24"/>
      <c r="AG88">
        <f t="shared" si="5"/>
        <v>567.64946289895386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0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646.37154311651932</v>
      </c>
      <c r="P89" s="36">
        <v>48.37</v>
      </c>
      <c r="Q89" s="36">
        <v>11.57</v>
      </c>
      <c r="R89" s="38">
        <v>0</v>
      </c>
      <c r="S89" s="38">
        <v>0</v>
      </c>
      <c r="T89" s="37">
        <f>SUMPRODUCT(LTA!J89:AN89,LTA!J$101:AN$101,LTA!J$104:AN$104)</f>
        <v>18.670000000000002</v>
      </c>
      <c r="U89" s="37">
        <f>SUMPRODUCT(LTA!J89:AN89,LTA!J$102:AN$102,LTA!J$104:AN$104)</f>
        <v>65.22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-95</v>
      </c>
      <c r="AA89" s="75">
        <f>STOA!I89</f>
        <v>0</v>
      </c>
      <c r="AB89" s="75">
        <f>-STOA!O89</f>
        <v>-120</v>
      </c>
      <c r="AC89">
        <f t="shared" si="3"/>
        <v>8.8671667682662427</v>
      </c>
      <c r="AD89">
        <f t="shared" si="4"/>
        <v>614.92662578114982</v>
      </c>
      <c r="AE89">
        <f>'IDT-1'!C89</f>
        <v>-71.899000000000001</v>
      </c>
      <c r="AF89" s="24"/>
      <c r="AG89">
        <f t="shared" si="5"/>
        <v>543.02762578114982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0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646.3020881167073</v>
      </c>
      <c r="P90" s="36">
        <v>48.37</v>
      </c>
      <c r="Q90" s="36">
        <v>11.16</v>
      </c>
      <c r="R90" s="38">
        <v>0</v>
      </c>
      <c r="S90" s="38">
        <v>0</v>
      </c>
      <c r="T90" s="37">
        <f>SUMPRODUCT(LTA!J90:AN90,LTA!J$101:AN$101,LTA!J$104:AN$104)</f>
        <v>21.33</v>
      </c>
      <c r="U90" s="37">
        <f>SUMPRODUCT(LTA!J90:AN90,LTA!J$102:AN$102,LTA!J$104:AN$104)</f>
        <v>60.55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-131</v>
      </c>
      <c r="AA90" s="75">
        <f>STOA!I90</f>
        <v>0</v>
      </c>
      <c r="AB90" s="75">
        <f>-STOA!O90</f>
        <v>-120</v>
      </c>
      <c r="AC90">
        <f t="shared" si="3"/>
        <v>9.1512170243638291</v>
      </c>
      <c r="AD90">
        <f t="shared" si="4"/>
        <v>576.15312052524007</v>
      </c>
      <c r="AE90">
        <f>'IDT-1'!C90</f>
        <v>-31.751999999999999</v>
      </c>
      <c r="AF90" s="24"/>
      <c r="AG90">
        <f t="shared" si="5"/>
        <v>544.40112052524012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0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646.30297285744098</v>
      </c>
      <c r="P91" s="36">
        <v>48.37</v>
      </c>
      <c r="Q91" s="36">
        <v>11.17</v>
      </c>
      <c r="R91" s="38">
        <v>0</v>
      </c>
      <c r="S91" s="38">
        <v>0</v>
      </c>
      <c r="T91" s="37">
        <f>SUMPRODUCT(LTA!J91:AN91,LTA!J$101:AN$101,LTA!J$104:AN$104)</f>
        <v>20.67</v>
      </c>
      <c r="U91" s="37">
        <f>SUMPRODUCT(LTA!J91:AN91,LTA!J$102:AN$102,LTA!J$104:AN$104)</f>
        <v>79.84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-186</v>
      </c>
      <c r="AA91" s="75">
        <f>STOA!I91</f>
        <v>0</v>
      </c>
      <c r="AB91" s="75">
        <f>-STOA!O91</f>
        <v>-136.94</v>
      </c>
      <c r="AC91">
        <f t="shared" si="3"/>
        <v>9.9172155429145104</v>
      </c>
      <c r="AD91">
        <f t="shared" si="4"/>
        <v>522.08800674742304</v>
      </c>
      <c r="AE91">
        <f>'IDT-1'!C91</f>
        <v>-23.285</v>
      </c>
      <c r="AF91" s="24"/>
      <c r="AG91">
        <f t="shared" si="5"/>
        <v>498.80300674742301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0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646.30284639462036</v>
      </c>
      <c r="P92" s="36">
        <v>48.37</v>
      </c>
      <c r="Q92" s="36">
        <v>11.17</v>
      </c>
      <c r="R92" s="38">
        <v>0</v>
      </c>
      <c r="S92" s="38">
        <v>0</v>
      </c>
      <c r="T92" s="37">
        <f>SUMPRODUCT(LTA!J92:AN92,LTA!J$101:AN$101,LTA!J$104:AN$104)</f>
        <v>21.33</v>
      </c>
      <c r="U92" s="37">
        <f>SUMPRODUCT(LTA!J92:AN92,LTA!J$102:AN$102,LTA!J$104:AN$104)</f>
        <v>80.680000000000007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-226</v>
      </c>
      <c r="AA92" s="75">
        <f>STOA!I92</f>
        <v>0</v>
      </c>
      <c r="AB92" s="75">
        <f>-STOA!O92</f>
        <v>-136.94</v>
      </c>
      <c r="AC92">
        <f t="shared" si="3"/>
        <v>10.26866078962238</v>
      </c>
      <c r="AD92">
        <f t="shared" si="4"/>
        <v>483.23643503789458</v>
      </c>
      <c r="AE92">
        <f>'IDT-1'!C92</f>
        <v>-5.5039999999999996</v>
      </c>
      <c r="AF92" s="24"/>
      <c r="AG92">
        <f t="shared" si="5"/>
        <v>477.73243503789456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0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646.30351807054979</v>
      </c>
      <c r="P93" s="36">
        <v>48.37</v>
      </c>
      <c r="Q93" s="36">
        <v>11.17</v>
      </c>
      <c r="R93" s="38">
        <v>0</v>
      </c>
      <c r="S93" s="38">
        <v>0</v>
      </c>
      <c r="T93" s="37">
        <f>SUMPRODUCT(LTA!J93:AN93,LTA!J$101:AN$101,LTA!J$104:AN$104)</f>
        <v>15</v>
      </c>
      <c r="U93" s="37">
        <f>SUMPRODUCT(LTA!J93:AN93,LTA!J$102:AN$102,LTA!J$104:AN$104)</f>
        <v>81.5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-246</v>
      </c>
      <c r="AA93" s="75">
        <f>STOA!I93</f>
        <v>0</v>
      </c>
      <c r="AB93" s="75">
        <f>-STOA!O93</f>
        <v>-136.94</v>
      </c>
      <c r="AC93">
        <f t="shared" si="3"/>
        <v>10.391805586197968</v>
      </c>
      <c r="AD93">
        <f t="shared" si="4"/>
        <v>457.60396191724845</v>
      </c>
      <c r="AE93">
        <f>'IDT-1'!C93</f>
        <v>0</v>
      </c>
      <c r="AF93" s="24"/>
      <c r="AG93">
        <f t="shared" si="5"/>
        <v>457.60396191724845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0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642.13125560912624</v>
      </c>
      <c r="P94" s="36">
        <v>48.37</v>
      </c>
      <c r="Q94" s="36">
        <v>11.17</v>
      </c>
      <c r="R94" s="38">
        <v>0</v>
      </c>
      <c r="S94" s="38">
        <v>0</v>
      </c>
      <c r="T94" s="37">
        <f>SUMPRODUCT(LTA!J94:AN94,LTA!J$101:AN$101,LTA!J$104:AN$104)</f>
        <v>15</v>
      </c>
      <c r="U94" s="37">
        <f>SUMPRODUCT(LTA!J94:AN94,LTA!J$102:AN$102,LTA!J$104:AN$104)</f>
        <v>62.269999999999996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-216</v>
      </c>
      <c r="AA94" s="75">
        <f>STOA!I94</f>
        <v>0</v>
      </c>
      <c r="AB94" s="75">
        <f>-STOA!O94</f>
        <v>-136.94</v>
      </c>
      <c r="AC94">
        <f t="shared" si="3"/>
        <v>9.9410918497753382</v>
      </c>
      <c r="AD94">
        <f t="shared" si="4"/>
        <v>464.65241319224754</v>
      </c>
      <c r="AE94">
        <f>'IDT-1'!C94</f>
        <v>0</v>
      </c>
      <c r="AF94" s="24"/>
      <c r="AG94">
        <f t="shared" si="5"/>
        <v>464.65241319224754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0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642.09828369356887</v>
      </c>
      <c r="P95" s="36">
        <v>32.799999999999997</v>
      </c>
      <c r="Q95" s="36">
        <v>11.17</v>
      </c>
      <c r="R95" s="38">
        <v>0</v>
      </c>
      <c r="S95" s="38">
        <v>0</v>
      </c>
      <c r="T95" s="37">
        <f>SUMPRODUCT(LTA!J95:AN95,LTA!J$101:AN$101,LTA!J$104:AN$104)</f>
        <v>15</v>
      </c>
      <c r="U95" s="37">
        <f>SUMPRODUCT(LTA!J95:AN95,LTA!J$102:AN$102,LTA!J$104:AN$104)</f>
        <v>61.49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-231</v>
      </c>
      <c r="AA95" s="75">
        <f>STOA!I95</f>
        <v>0</v>
      </c>
      <c r="AB95" s="75">
        <f>-STOA!O95</f>
        <v>-136.94</v>
      </c>
      <c r="AC95">
        <f t="shared" si="3"/>
        <v>9.9305422515579913</v>
      </c>
      <c r="AD95">
        <f>SUM(B95:AB95,AI95:AT95)-AC95</f>
        <v>433.27999087490747</v>
      </c>
      <c r="AE95">
        <f>'IDT-1'!C95</f>
        <v>0</v>
      </c>
      <c r="AF95" s="24"/>
      <c r="AG95">
        <f t="shared" si="5"/>
        <v>433.27999087490747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0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641.45025057210432</v>
      </c>
      <c r="P96" s="36">
        <v>32.799999999999997</v>
      </c>
      <c r="Q96" s="36">
        <v>11.17</v>
      </c>
      <c r="R96" s="38">
        <v>0</v>
      </c>
      <c r="S96" s="38">
        <v>0</v>
      </c>
      <c r="T96" s="37">
        <f>SUMPRODUCT(LTA!J96:AN96,LTA!J$101:AN$101,LTA!J$104:AN$104)</f>
        <v>16</v>
      </c>
      <c r="U96" s="37">
        <f>SUMPRODUCT(LTA!J96:AN96,LTA!J$102:AN$102,LTA!J$104:AN$104)</f>
        <v>61.63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-246</v>
      </c>
      <c r="AA96" s="75">
        <f>STOA!I96</f>
        <v>0</v>
      </c>
      <c r="AB96" s="75">
        <f>-STOA!O96</f>
        <v>-136.94</v>
      </c>
      <c r="AC96">
        <f t="shared" si="3"/>
        <v>10.061742139211027</v>
      </c>
      <c r="AD96">
        <f t="shared" si="4"/>
        <v>418.64075786578985</v>
      </c>
      <c r="AE96">
        <f>'IDT-1'!C96</f>
        <v>0</v>
      </c>
      <c r="AF96" s="24"/>
      <c r="AG96">
        <f t="shared" si="5"/>
        <v>418.64075786578985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0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640.15686105942621</v>
      </c>
      <c r="P97" s="36">
        <v>32.799999999999997</v>
      </c>
      <c r="Q97" s="36">
        <v>11.17</v>
      </c>
      <c r="R97" s="38">
        <v>0</v>
      </c>
      <c r="S97" s="38">
        <v>0</v>
      </c>
      <c r="T97" s="37">
        <f>SUMPRODUCT(LTA!J97:AN97,LTA!J$101:AN$101,LTA!J$104:AN$104)</f>
        <v>17.329999999999998</v>
      </c>
      <c r="U97" s="37">
        <f>SUMPRODUCT(LTA!J97:AN97,LTA!J$102:AN$102,LTA!J$104:AN$104)</f>
        <v>61.900000000000006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-266</v>
      </c>
      <c r="AA97" s="75">
        <f>STOA!I97</f>
        <v>0</v>
      </c>
      <c r="AB97" s="75">
        <f>-STOA!O97</f>
        <v>-136.94</v>
      </c>
      <c r="AC97">
        <f t="shared" si="3"/>
        <v>10.233740821802312</v>
      </c>
      <c r="AD97">
        <f t="shared" si="4"/>
        <v>398.77536967052049</v>
      </c>
      <c r="AE97">
        <f>'IDT-1'!C97</f>
        <v>0</v>
      </c>
      <c r="AF97" s="24"/>
      <c r="AG97">
        <f t="shared" si="5"/>
        <v>398.77536967052049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0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640.20206717002191</v>
      </c>
      <c r="P98" s="36">
        <v>32.798066379767725</v>
      </c>
      <c r="Q98" s="36">
        <v>11.159999999999998</v>
      </c>
      <c r="R98" s="38">
        <v>0</v>
      </c>
      <c r="S98" s="38">
        <v>0</v>
      </c>
      <c r="T98" s="37">
        <f>SUMPRODUCT(LTA!J98:AN98,LTA!J$101:AN$101,LTA!J$104:AN$104)</f>
        <v>18.329999999999998</v>
      </c>
      <c r="U98" s="37">
        <f>SUMPRODUCT(LTA!J98:AN98,LTA!J$102:AN$102,LTA!J$104:AN$104)</f>
        <v>62.33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-286</v>
      </c>
      <c r="AA98" s="75">
        <f>STOA!I98</f>
        <v>0</v>
      </c>
      <c r="AB98" s="75">
        <f>-STOA!O98</f>
        <v>-136.94</v>
      </c>
      <c r="AC98">
        <f t="shared" si="3"/>
        <v>10.415455465219146</v>
      </c>
      <c r="AD98">
        <f t="shared" si="4"/>
        <v>380.05692751746722</v>
      </c>
      <c r="AE98">
        <f>'IDT-1'!C98</f>
        <v>0</v>
      </c>
      <c r="AF98" s="24"/>
      <c r="AG98">
        <f t="shared" si="5"/>
        <v>380.05692751746722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1.1774753477641864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16.131015042223229</v>
      </c>
      <c r="P99" s="36">
        <f t="shared" si="6"/>
        <v>1.2440908871544105</v>
      </c>
      <c r="Q99" s="36">
        <f t="shared" si="6"/>
        <v>0.36088636274252511</v>
      </c>
      <c r="R99" s="38">
        <f t="shared" si="6"/>
        <v>0.25394314823209446</v>
      </c>
      <c r="S99" s="38">
        <f t="shared" si="6"/>
        <v>0</v>
      </c>
      <c r="T99" s="37">
        <f t="shared" si="6"/>
        <v>2.4087299999999994</v>
      </c>
      <c r="U99" s="37">
        <f t="shared" si="6"/>
        <v>2.1227849999999995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-4.2701749999999992</v>
      </c>
      <c r="AA99" s="75">
        <f t="shared" si="6"/>
        <v>0</v>
      </c>
      <c r="AB99" s="75">
        <f t="shared" si="6"/>
        <v>-4.2655199999999995</v>
      </c>
      <c r="AC99">
        <f t="shared" si="6"/>
        <v>0.27462392098242094</v>
      </c>
      <c r="AD99">
        <f t="shared" si="6"/>
        <v>14.520821867134018</v>
      </c>
      <c r="AE99">
        <f t="shared" si="6"/>
        <v>-0.45847125</v>
      </c>
      <c r="AG99">
        <f t="shared" si="6"/>
        <v>14.062350617134019</v>
      </c>
      <c r="AI99">
        <f t="shared" si="6"/>
        <v>0</v>
      </c>
      <c r="AJ99">
        <f t="shared" si="6"/>
        <v>0</v>
      </c>
      <c r="AK99">
        <f t="shared" si="6"/>
        <v>7.7149999999999996E-3</v>
      </c>
      <c r="AL99">
        <f t="shared" si="6"/>
        <v>-0.3755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45351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TWEPL!R3</f>
        <v>0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476.76771063568708</v>
      </c>
      <c r="P3" s="36">
        <v>77.69</v>
      </c>
      <c r="Q3" s="36">
        <v>26.689999999999998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331.45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-266</v>
      </c>
      <c r="AA3" s="75">
        <f>STOA!J3</f>
        <v>1.66</v>
      </c>
      <c r="AB3" s="75">
        <f>-STOA!P3</f>
        <v>0</v>
      </c>
      <c r="AC3">
        <f>SUMIF(B3:AB3,"&gt;0")*$AC$2-SUMIF(B3:AB3,"&lt;0")*($AC$2/(1-$AC$2))+SUMIF(AI3:AR3,"&gt;0")*$AC$2-SUMIF(AI3:AR3,"&lt;0")*($AC$2/(1-$AC$2))</f>
        <v>10.460164185669514</v>
      </c>
      <c r="AD3">
        <f>SUM(B3:AB3,AI3:AT3)-AC3</f>
        <v>692.51026437974303</v>
      </c>
      <c r="AE3">
        <f>'IDT-1'!F3</f>
        <v>0</v>
      </c>
      <c r="AF3" s="24"/>
      <c r="AG3">
        <f>SUM(AD3:AF3)</f>
        <v>692.51026437974303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0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471.2799672358733</v>
      </c>
      <c r="P4" s="36">
        <v>74.935475184156502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290.83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-211.02</v>
      </c>
      <c r="AA4" s="75">
        <f>STOA!J4</f>
        <v>1.66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9.4331000386684796</v>
      </c>
      <c r="AD4">
        <f t="shared" ref="AD4:AD67" si="1">SUM(B4:AB4,AI4:AT4)-AC4</f>
        <v>679.68506031108689</v>
      </c>
      <c r="AE4">
        <f>'IDT-1'!F4</f>
        <v>0</v>
      </c>
      <c r="AF4" s="24"/>
      <c r="AG4">
        <f t="shared" ref="AG4:AG67" si="2">SUM(AD4:AF4)</f>
        <v>679.68506031108689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0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430.32931528820939</v>
      </c>
      <c r="P5" s="36">
        <v>38.58701477527655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257.46999999999997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-29</v>
      </c>
      <c r="AA5" s="75">
        <f>STOA!J5</f>
        <v>1.66</v>
      </c>
      <c r="AB5" s="75">
        <f>-STOA!P5</f>
        <v>0</v>
      </c>
      <c r="AC5">
        <f t="shared" si="0"/>
        <v>7.7240475610292192</v>
      </c>
      <c r="AD5">
        <f t="shared" si="1"/>
        <v>662.7550004321821</v>
      </c>
      <c r="AE5">
        <f>'IDT-1'!F5</f>
        <v>0</v>
      </c>
      <c r="AF5" s="24"/>
      <c r="AG5">
        <f t="shared" si="2"/>
        <v>662.7550004321821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-95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0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428.18901111680913</v>
      </c>
      <c r="P6" s="36">
        <v>19.290000000000003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213.92000000000002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-42</v>
      </c>
      <c r="AA6" s="75">
        <f>STOA!J6</f>
        <v>1.66</v>
      </c>
      <c r="AB6" s="75">
        <f>-STOA!P6</f>
        <v>0</v>
      </c>
      <c r="AC6">
        <f t="shared" si="0"/>
        <v>6.7800096688073479</v>
      </c>
      <c r="AD6">
        <f t="shared" si="1"/>
        <v>645.71171937772715</v>
      </c>
      <c r="AE6">
        <f>'IDT-1'!F6</f>
        <v>0</v>
      </c>
      <c r="AF6" s="24"/>
      <c r="AG6">
        <f t="shared" si="2"/>
        <v>645.71171937772715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0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426.9001035810179</v>
      </c>
      <c r="P7" s="36">
        <v>19.290000000000003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214.74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-58</v>
      </c>
      <c r="AA7" s="75">
        <f>STOA!J7</f>
        <v>1.66</v>
      </c>
      <c r="AB7" s="75">
        <f>-STOA!P7</f>
        <v>0</v>
      </c>
      <c r="AC7">
        <f t="shared" si="0"/>
        <v>6.8607824227555927</v>
      </c>
      <c r="AD7">
        <f t="shared" si="1"/>
        <v>635.16203908798775</v>
      </c>
      <c r="AE7">
        <f>'IDT-1'!F7</f>
        <v>0</v>
      </c>
      <c r="AF7" s="24"/>
      <c r="AG7">
        <f t="shared" si="2"/>
        <v>635.16203908798775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-29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0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426.9001035810179</v>
      </c>
      <c r="P8" s="36">
        <v>19.290000000000003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214.24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-67</v>
      </c>
      <c r="AA8" s="75">
        <f>STOA!J8</f>
        <v>1.66</v>
      </c>
      <c r="AB8" s="75">
        <f>-STOA!P8</f>
        <v>0</v>
      </c>
      <c r="AC8">
        <f t="shared" si="0"/>
        <v>6.9328228422795952</v>
      </c>
      <c r="AD8">
        <f t="shared" si="1"/>
        <v>625.58999866846375</v>
      </c>
      <c r="AE8">
        <f>'IDT-1'!F8</f>
        <v>0</v>
      </c>
      <c r="AF8" s="24"/>
      <c r="AG8">
        <f t="shared" si="2"/>
        <v>625.58999866846375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-29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0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431.14733377965922</v>
      </c>
      <c r="P9" s="36">
        <v>19.290000000000003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213.4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-74</v>
      </c>
      <c r="AA9" s="75">
        <f>STOA!J9</f>
        <v>1.66</v>
      </c>
      <c r="AB9" s="75">
        <f>-STOA!P9</f>
        <v>0</v>
      </c>
      <c r="AC9">
        <f t="shared" si="0"/>
        <v>7.1986359922450749</v>
      </c>
      <c r="AD9">
        <f t="shared" si="1"/>
        <v>600.73141571713961</v>
      </c>
      <c r="AE9">
        <f>'IDT-1'!F9</f>
        <v>0</v>
      </c>
      <c r="AF9" s="24"/>
      <c r="AG9">
        <f t="shared" si="2"/>
        <v>600.73141571713961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0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431.14733377965922</v>
      </c>
      <c r="P10" s="36">
        <v>19.290000000000003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213.07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-81</v>
      </c>
      <c r="AA10" s="75">
        <f>STOA!J10</f>
        <v>1.66</v>
      </c>
      <c r="AB10" s="75">
        <f>-STOA!P10</f>
        <v>0</v>
      </c>
      <c r="AC10">
        <f t="shared" si="0"/>
        <v>7.2551620963192995</v>
      </c>
      <c r="AD10">
        <f t="shared" si="1"/>
        <v>593.34488961306545</v>
      </c>
      <c r="AE10">
        <f>'IDT-1'!F10</f>
        <v>0</v>
      </c>
      <c r="AF10" s="24"/>
      <c r="AG10">
        <f t="shared" si="2"/>
        <v>593.34488961306545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0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426.90665534984709</v>
      </c>
      <c r="P11" s="36">
        <v>19.290000000000003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212.75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-89</v>
      </c>
      <c r="AA11" s="75">
        <f>STOA!J11</f>
        <v>1.66</v>
      </c>
      <c r="AB11" s="75">
        <f>-STOA!P11</f>
        <v>0</v>
      </c>
      <c r="AC11">
        <f t="shared" si="0"/>
        <v>7.36933323655688</v>
      </c>
      <c r="AD11">
        <f t="shared" si="1"/>
        <v>570.67004004301566</v>
      </c>
      <c r="AE11">
        <f>'IDT-1'!F11</f>
        <v>0</v>
      </c>
      <c r="AF11" s="24"/>
      <c r="AG11">
        <f t="shared" si="2"/>
        <v>570.67004004301566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0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426.90665534984709</v>
      </c>
      <c r="P12" s="36">
        <v>19.290000000000003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212.44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-97</v>
      </c>
      <c r="AA12" s="75">
        <f>STOA!J12</f>
        <v>1.66</v>
      </c>
      <c r="AB12" s="75">
        <f>-STOA!P12</f>
        <v>0</v>
      </c>
      <c r="AC12">
        <f t="shared" si="0"/>
        <v>7.4344984983559925</v>
      </c>
      <c r="AD12">
        <f t="shared" si="1"/>
        <v>562.29487478121655</v>
      </c>
      <c r="AE12">
        <f>'IDT-1'!F12</f>
        <v>0</v>
      </c>
      <c r="AF12" s="24"/>
      <c r="AG12">
        <f t="shared" si="2"/>
        <v>562.29487478121655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0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426.25323524848835</v>
      </c>
      <c r="P13" s="36">
        <v>19.290000000000003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211.88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-96</v>
      </c>
      <c r="AA13" s="75">
        <f>STOA!J13</f>
        <v>1.66</v>
      </c>
      <c r="AB13" s="75">
        <f>-STOA!P13</f>
        <v>0</v>
      </c>
      <c r="AC13">
        <f t="shared" si="0"/>
        <v>7.4158346117796903</v>
      </c>
      <c r="AD13">
        <f t="shared" si="1"/>
        <v>562.10011856643416</v>
      </c>
      <c r="AE13">
        <f>'IDT-1'!F13</f>
        <v>0</v>
      </c>
      <c r="AF13" s="24"/>
      <c r="AG13">
        <f t="shared" si="2"/>
        <v>562.10011856643416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0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426.25323524848835</v>
      </c>
      <c r="P14" s="36">
        <v>19.290000000000003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211.1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-102</v>
      </c>
      <c r="AA14" s="75">
        <f>STOA!J14</f>
        <v>1.66</v>
      </c>
      <c r="AB14" s="75">
        <f>-STOA!P14</f>
        <v>0</v>
      </c>
      <c r="AC14">
        <f t="shared" si="0"/>
        <v>7.4601095581290249</v>
      </c>
      <c r="AD14">
        <f t="shared" si="1"/>
        <v>555.27584362008474</v>
      </c>
      <c r="AE14">
        <f>'IDT-1'!F14</f>
        <v>0</v>
      </c>
      <c r="AF14" s="24"/>
      <c r="AG14">
        <f t="shared" si="2"/>
        <v>555.27584362008474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0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431.01160335268213</v>
      </c>
      <c r="P15" s="36">
        <v>19.290000000000003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210.98999999999998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-108</v>
      </c>
      <c r="AA15" s="75">
        <f>STOA!J15</f>
        <v>1.66</v>
      </c>
      <c r="AB15" s="75">
        <f>-STOA!P15</f>
        <v>0</v>
      </c>
      <c r="AC15">
        <f t="shared" si="0"/>
        <v>7.5753962697282535</v>
      </c>
      <c r="AD15">
        <f t="shared" si="1"/>
        <v>550.80892501267931</v>
      </c>
      <c r="AE15">
        <f>'IDT-1'!F15</f>
        <v>0</v>
      </c>
      <c r="AF15" s="24"/>
      <c r="AG15">
        <f t="shared" si="2"/>
        <v>550.80892501267931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-63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0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429.0817691325737</v>
      </c>
      <c r="P16" s="36">
        <v>19.290000000000003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210.35999999999999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-111</v>
      </c>
      <c r="AA16" s="75">
        <f>STOA!J16</f>
        <v>1.66</v>
      </c>
      <c r="AB16" s="75">
        <f>-STOA!P16</f>
        <v>0</v>
      </c>
      <c r="AC16">
        <f t="shared" si="0"/>
        <v>7.5708359777291205</v>
      </c>
      <c r="AD16">
        <f t="shared" si="1"/>
        <v>546.25365108457004</v>
      </c>
      <c r="AE16">
        <f>'IDT-1'!F16</f>
        <v>0</v>
      </c>
      <c r="AF16" s="24"/>
      <c r="AG16">
        <f t="shared" si="2"/>
        <v>546.25365108457004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-62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0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424.28043746399442</v>
      </c>
      <c r="P17" s="36">
        <v>19.290000000000003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209.79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-122</v>
      </c>
      <c r="AA17" s="75">
        <f>STOA!J17</f>
        <v>1.66</v>
      </c>
      <c r="AB17" s="75">
        <f>-STOA!P17</f>
        <v>0</v>
      </c>
      <c r="AC17">
        <f t="shared" si="0"/>
        <v>7.4748898453637214</v>
      </c>
      <c r="AD17">
        <f t="shared" si="1"/>
        <v>546.97826554835615</v>
      </c>
      <c r="AE17">
        <f>'IDT-1'!F17</f>
        <v>0</v>
      </c>
      <c r="AF17" s="24"/>
      <c r="AG17">
        <f t="shared" si="2"/>
        <v>546.97826554835615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0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428.58737493928669</v>
      </c>
      <c r="P18" s="36">
        <v>19.290000000000003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209.08999999999997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-121</v>
      </c>
      <c r="AA18" s="75">
        <f>STOA!J18</f>
        <v>1.66</v>
      </c>
      <c r="AB18" s="75">
        <f>-STOA!P18</f>
        <v>0</v>
      </c>
      <c r="AC18">
        <f t="shared" si="0"/>
        <v>7.4967169624312859</v>
      </c>
      <c r="AD18">
        <f t="shared" si="1"/>
        <v>551.56337590658075</v>
      </c>
      <c r="AE18">
        <f>'IDT-1'!F18</f>
        <v>0</v>
      </c>
      <c r="AF18" s="24"/>
      <c r="AG18">
        <f t="shared" si="2"/>
        <v>551.56337590658075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0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428.58737493928669</v>
      </c>
      <c r="P19" s="36">
        <v>19.119999999999997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208.39999999999998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-113</v>
      </c>
      <c r="AA19" s="75">
        <f>STOA!J19</f>
        <v>1.56</v>
      </c>
      <c r="AB19" s="75">
        <f>-STOA!P19</f>
        <v>0</v>
      </c>
      <c r="AC19">
        <f t="shared" si="0"/>
        <v>7.5055952778810653</v>
      </c>
      <c r="AD19">
        <f t="shared" si="1"/>
        <v>548.59449759113102</v>
      </c>
      <c r="AE19">
        <f>'IDT-1'!F19</f>
        <v>0</v>
      </c>
      <c r="AF19" s="24"/>
      <c r="AG19">
        <f t="shared" si="2"/>
        <v>548.59449759113102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0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428.58737493928669</v>
      </c>
      <c r="P20" s="36">
        <v>19.119999999999997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208.14999999999998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-106</v>
      </c>
      <c r="AA20" s="75">
        <f>STOA!J20</f>
        <v>1.56</v>
      </c>
      <c r="AB20" s="75">
        <f>-STOA!P20</f>
        <v>0</v>
      </c>
      <c r="AC20">
        <f t="shared" si="0"/>
        <v>7.4441971738068409</v>
      </c>
      <c r="AD20">
        <f t="shared" si="1"/>
        <v>555.40589569520523</v>
      </c>
      <c r="AE20">
        <f>'IDT-1'!F20</f>
        <v>0</v>
      </c>
      <c r="AF20" s="24"/>
      <c r="AG20">
        <f t="shared" si="2"/>
        <v>555.40589569520523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0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430.03215601111503</v>
      </c>
      <c r="P21" s="36">
        <v>19.119999999999997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249.47999999999996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-99</v>
      </c>
      <c r="AA21" s="75">
        <f>STOA!J21</f>
        <v>1.56</v>
      </c>
      <c r="AB21" s="75">
        <f>-STOA!P21</f>
        <v>0</v>
      </c>
      <c r="AC21">
        <f t="shared" si="0"/>
        <v>8.1254093283559836</v>
      </c>
      <c r="AD21">
        <f t="shared" si="1"/>
        <v>559.49946461248442</v>
      </c>
      <c r="AE21">
        <f>'IDT-1'!F21</f>
        <v>0</v>
      </c>
      <c r="AF21" s="24"/>
      <c r="AG21">
        <f t="shared" si="2"/>
        <v>559.49946461248442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0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433.85253666200566</v>
      </c>
      <c r="P22" s="36">
        <v>19.119999999999997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287.17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-87</v>
      </c>
      <c r="AA22" s="75">
        <f>STOA!J22</f>
        <v>1.56</v>
      </c>
      <c r="AB22" s="75">
        <f>-STOA!P22</f>
        <v>0</v>
      </c>
      <c r="AC22">
        <f t="shared" si="0"/>
        <v>8.6689331534959138</v>
      </c>
      <c r="AD22">
        <f t="shared" si="1"/>
        <v>577.46632143823524</v>
      </c>
      <c r="AE22">
        <f>'IDT-1'!F22</f>
        <v>0</v>
      </c>
      <c r="AF22" s="24"/>
      <c r="AG22">
        <f t="shared" si="2"/>
        <v>577.46632143823524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-135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0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475.64027392359031</v>
      </c>
      <c r="P23" s="36">
        <v>43.78</v>
      </c>
      <c r="Q23" s="36">
        <v>26.689999999999998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327.49000000000007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-316</v>
      </c>
      <c r="AA23" s="75">
        <f>STOA!J23</f>
        <v>1.66</v>
      </c>
      <c r="AB23" s="75">
        <f>-STOA!P23</f>
        <v>0</v>
      </c>
      <c r="AC23">
        <f t="shared" si="0"/>
        <v>10.556143603532353</v>
      </c>
      <c r="AD23">
        <f t="shared" si="1"/>
        <v>603.41684824978324</v>
      </c>
      <c r="AE23">
        <f>'IDT-1'!F23</f>
        <v>0</v>
      </c>
      <c r="AF23" s="24"/>
      <c r="AG23">
        <f t="shared" si="2"/>
        <v>603.41684824978324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0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479.08722148113355</v>
      </c>
      <c r="P24" s="36">
        <v>74.94</v>
      </c>
      <c r="Q24" s="36">
        <v>26.689999999999998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330.91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-281</v>
      </c>
      <c r="AA24" s="75">
        <f>STOA!J24</f>
        <v>1.66</v>
      </c>
      <c r="AB24" s="75">
        <f>-STOA!P24</f>
        <v>0</v>
      </c>
      <c r="AC24">
        <f t="shared" si="0"/>
        <v>10.816271858941494</v>
      </c>
      <c r="AD24">
        <f t="shared" si="1"/>
        <v>648.18366755191767</v>
      </c>
      <c r="AE24">
        <f>'IDT-1'!F24</f>
        <v>0</v>
      </c>
      <c r="AF24" s="24"/>
      <c r="AG24">
        <f t="shared" si="2"/>
        <v>648.18366755191767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-32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0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478.88097260345916</v>
      </c>
      <c r="P25" s="36">
        <v>71.550000000000011</v>
      </c>
      <c r="Q25" s="36">
        <v>26.69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333.34000000000003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-243</v>
      </c>
      <c r="AA25" s="75">
        <f>STOA!J25</f>
        <v>1.66</v>
      </c>
      <c r="AB25" s="75">
        <f>-STOA!P25</f>
        <v>0</v>
      </c>
      <c r="AC25">
        <f t="shared" si="0"/>
        <v>10.459157901648577</v>
      </c>
      <c r="AD25">
        <f t="shared" si="1"/>
        <v>688.374532631536</v>
      </c>
      <c r="AE25">
        <f>'IDT-1'!F25</f>
        <v>0</v>
      </c>
      <c r="AF25" s="24"/>
      <c r="AG25">
        <f t="shared" si="2"/>
        <v>688.374532631536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-29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0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534.24541499239581</v>
      </c>
      <c r="P26" s="36">
        <v>74.94</v>
      </c>
      <c r="Q26" s="36">
        <v>7.7186578581363001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318.99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-208</v>
      </c>
      <c r="AA26" s="75">
        <f>STOA!J26</f>
        <v>1.66</v>
      </c>
      <c r="AB26" s="75">
        <f>-STOA!P26</f>
        <v>0</v>
      </c>
      <c r="AC26">
        <f t="shared" si="0"/>
        <v>10.545728577850653</v>
      </c>
      <c r="AD26">
        <f t="shared" si="1"/>
        <v>728.72106220240687</v>
      </c>
      <c r="AE26">
        <f>'IDT-1'!F26</f>
        <v>0</v>
      </c>
      <c r="AF26" s="24"/>
      <c r="AG26">
        <f t="shared" si="2"/>
        <v>728.72106220240687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-49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0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55.93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588.69179707140586</v>
      </c>
      <c r="P27" s="36">
        <v>48.23</v>
      </c>
      <c r="Q27" s="36">
        <v>7.7188653733098169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329.24000000000007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-145</v>
      </c>
      <c r="AA27" s="75">
        <f>STOA!J27</f>
        <v>1.66</v>
      </c>
      <c r="AB27" s="75">
        <f>-STOA!P27</f>
        <v>0</v>
      </c>
      <c r="AC27">
        <f t="shared" si="0"/>
        <v>10.485652475386761</v>
      </c>
      <c r="AD27">
        <f t="shared" si="1"/>
        <v>805.98500996932887</v>
      </c>
      <c r="AE27">
        <f>'IDT-1'!F27</f>
        <v>-2.3069999999999999</v>
      </c>
      <c r="AF27" s="24"/>
      <c r="AG27">
        <f t="shared" si="2"/>
        <v>803.67800996932885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-70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0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671.92569716247249</v>
      </c>
      <c r="P28" s="36">
        <v>74.94</v>
      </c>
      <c r="Q28" s="36">
        <v>26.69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343.09000000000003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-261</v>
      </c>
      <c r="AA28" s="75">
        <f>STOA!J28</f>
        <v>1.66</v>
      </c>
      <c r="AB28" s="75">
        <f>-STOA!P28</f>
        <v>0</v>
      </c>
      <c r="AC28">
        <f t="shared" si="0"/>
        <v>12.189464022360818</v>
      </c>
      <c r="AD28">
        <f t="shared" si="1"/>
        <v>914.72623314011184</v>
      </c>
      <c r="AE28">
        <f>'IDT-1'!F28</f>
        <v>-47.283999999999999</v>
      </c>
      <c r="AF28" s="24"/>
      <c r="AG28">
        <f t="shared" si="2"/>
        <v>867.44223314011185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0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694.2506402787883</v>
      </c>
      <c r="P29" s="36">
        <v>74.94</v>
      </c>
      <c r="Q29" s="36">
        <v>26.69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342.76000000000005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-172</v>
      </c>
      <c r="AA29" s="75">
        <f>STOA!J29</f>
        <v>1.66</v>
      </c>
      <c r="AB29" s="75">
        <f>-STOA!P29</f>
        <v>0</v>
      </c>
      <c r="AC29">
        <f t="shared" si="0"/>
        <v>11.701348507022743</v>
      </c>
      <c r="AD29">
        <f t="shared" si="1"/>
        <v>1035.8592917717658</v>
      </c>
      <c r="AE29">
        <f>'IDT-1'!F29</f>
        <v>-89.379000000000005</v>
      </c>
      <c r="AF29" s="24"/>
      <c r="AG29">
        <f t="shared" si="2"/>
        <v>946.48029177176579</v>
      </c>
      <c r="AI29" s="34">
        <f>PXIL!J29</f>
        <v>0</v>
      </c>
      <c r="AJ29" s="34">
        <f>PXIL!P29</f>
        <v>0</v>
      </c>
      <c r="AK29" s="34">
        <f>RTM_IEX!J29</f>
        <v>9.65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0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738.82549205635394</v>
      </c>
      <c r="P30" s="36">
        <v>74.94</v>
      </c>
      <c r="Q30" s="36">
        <v>26.69</v>
      </c>
      <c r="R30" s="38">
        <v>1.8800000000000001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344.64800000000002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-180</v>
      </c>
      <c r="AA30" s="75">
        <f>STOA!J30</f>
        <v>1.66</v>
      </c>
      <c r="AB30" s="75">
        <f>-STOA!P30</f>
        <v>0</v>
      </c>
      <c r="AC30">
        <f t="shared" si="0"/>
        <v>12.256173723753408</v>
      </c>
      <c r="AD30">
        <f t="shared" si="1"/>
        <v>1085.2873183326008</v>
      </c>
      <c r="AE30">
        <f>'IDT-1'!F30</f>
        <v>-74.962999999999994</v>
      </c>
      <c r="AF30" s="24"/>
      <c r="AG30">
        <f t="shared" si="2"/>
        <v>1010.3243183326008</v>
      </c>
      <c r="AI30" s="34">
        <f>PXIL!J30</f>
        <v>0</v>
      </c>
      <c r="AJ30" s="34">
        <f>PXIL!P30</f>
        <v>0</v>
      </c>
      <c r="AK30" s="34">
        <f>RTM_IEX!J30</f>
        <v>19.29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0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751.74272855054255</v>
      </c>
      <c r="P31" s="36">
        <v>74.94</v>
      </c>
      <c r="Q31" s="36">
        <v>26.69</v>
      </c>
      <c r="R31" s="38">
        <v>5.69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349.94330000000002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-98</v>
      </c>
      <c r="AA31" s="75">
        <f>STOA!J31</f>
        <v>1.66</v>
      </c>
      <c r="AB31" s="75">
        <f>-STOA!P31</f>
        <v>0</v>
      </c>
      <c r="AC31">
        <f t="shared" si="0"/>
        <v>11.746528096863686</v>
      </c>
      <c r="AD31">
        <f t="shared" si="1"/>
        <v>1189.819500453679</v>
      </c>
      <c r="AE31">
        <f>'IDT-1'!F31</f>
        <v>-108.408</v>
      </c>
      <c r="AF31" s="24"/>
      <c r="AG31">
        <f t="shared" si="2"/>
        <v>1081.4115004536791</v>
      </c>
      <c r="AI31" s="34">
        <f>PXIL!J31</f>
        <v>0</v>
      </c>
      <c r="AJ31" s="34">
        <f>PXIL!P31</f>
        <v>0</v>
      </c>
      <c r="AK31" s="34">
        <f>RTM_IEX!J31</f>
        <v>19.29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0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751.74272855054255</v>
      </c>
      <c r="P32" s="36">
        <v>74.94</v>
      </c>
      <c r="Q32" s="36">
        <v>26.69</v>
      </c>
      <c r="R32" s="38">
        <v>11.76</v>
      </c>
      <c r="S32" s="38">
        <v>0</v>
      </c>
      <c r="T32" s="37">
        <f>SUMPRODUCT(LTA!J32:AN32,LTA!J$101:AN$101,LTA!J$105:AN$105)</f>
        <v>1.55</v>
      </c>
      <c r="U32" s="37">
        <f>SUMPRODUCT(LTA!J32:AN32,LTA!J$102:AN$102,LTA!J$105:AN$105)</f>
        <v>356.52208000000007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-15</v>
      </c>
      <c r="AA32" s="75">
        <f>STOA!J32</f>
        <v>1.66</v>
      </c>
      <c r="AB32" s="75">
        <f>-STOA!P32</f>
        <v>0</v>
      </c>
      <c r="AC32">
        <f t="shared" si="0"/>
        <v>11.070459757697893</v>
      </c>
      <c r="AD32">
        <f t="shared" si="1"/>
        <v>1276.7143487928449</v>
      </c>
      <c r="AE32">
        <f>'IDT-1'!F32</f>
        <v>-152</v>
      </c>
      <c r="AF32" s="24"/>
      <c r="AG32">
        <f t="shared" si="2"/>
        <v>1124.7143487928449</v>
      </c>
      <c r="AI32" s="34">
        <f>PXIL!J32</f>
        <v>0</v>
      </c>
      <c r="AJ32" s="34">
        <f>PXIL!P32</f>
        <v>0</v>
      </c>
      <c r="AK32" s="34">
        <f>RTM_IEX!J32</f>
        <v>8.31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0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755.6406001101825</v>
      </c>
      <c r="P33" s="36">
        <v>74.94</v>
      </c>
      <c r="Q33" s="36">
        <v>26.69</v>
      </c>
      <c r="R33" s="38">
        <v>19.699999999999996</v>
      </c>
      <c r="S33" s="38">
        <v>0</v>
      </c>
      <c r="T33" s="37">
        <f>SUMPRODUCT(LTA!J33:AN33,LTA!J$101:AN$101,LTA!J$105:AN$105)</f>
        <v>4.13</v>
      </c>
      <c r="U33" s="37">
        <f>SUMPRODUCT(LTA!J33:AN33,LTA!J$102:AN$102,LTA!J$105:AN$105)</f>
        <v>363.73344000000003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1.66</v>
      </c>
      <c r="AB33" s="75">
        <f>-STOA!P33</f>
        <v>0</v>
      </c>
      <c r="AC33">
        <f t="shared" si="0"/>
        <v>11.055273936925534</v>
      </c>
      <c r="AD33">
        <f t="shared" si="1"/>
        <v>1305.0487661732573</v>
      </c>
      <c r="AE33">
        <f>'IDT-1'!F33</f>
        <v>-148.369</v>
      </c>
      <c r="AF33" s="24"/>
      <c r="AG33">
        <f t="shared" si="2"/>
        <v>1156.6797661732573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0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753.06922128396923</v>
      </c>
      <c r="P34" s="36">
        <v>74.94</v>
      </c>
      <c r="Q34" s="36">
        <v>26.69</v>
      </c>
      <c r="R34" s="38">
        <v>19.699999999999996</v>
      </c>
      <c r="S34" s="38">
        <v>0</v>
      </c>
      <c r="T34" s="37">
        <f>SUMPRODUCT(LTA!J34:AN34,LTA!J$101:AN$101,LTA!J$105:AN$105)</f>
        <v>13.91</v>
      </c>
      <c r="U34" s="37">
        <f>SUMPRODUCT(LTA!J34:AN34,LTA!J$102:AN$102,LTA!J$105:AN$105)</f>
        <v>372.81280000000004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1.66</v>
      </c>
      <c r="AB34" s="75">
        <f>-STOA!P34</f>
        <v>0</v>
      </c>
      <c r="AC34">
        <f t="shared" si="0"/>
        <v>11.192092978785341</v>
      </c>
      <c r="AD34">
        <f t="shared" si="1"/>
        <v>1321.1999283051841</v>
      </c>
      <c r="AE34">
        <f>'IDT-1'!F34</f>
        <v>-134.33699999999999</v>
      </c>
      <c r="AF34" s="24"/>
      <c r="AG34">
        <f t="shared" si="2"/>
        <v>1186.8629283051841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0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749.17907542248349</v>
      </c>
      <c r="P35" s="36">
        <v>74.94</v>
      </c>
      <c r="Q35" s="36">
        <v>26.69</v>
      </c>
      <c r="R35" s="38">
        <v>20.2</v>
      </c>
      <c r="S35" s="38">
        <v>0</v>
      </c>
      <c r="T35" s="37">
        <f>SUMPRODUCT(LTA!J35:AN35,LTA!J$101:AN$101,LTA!J$105:AN$105)</f>
        <v>20.170000000000002</v>
      </c>
      <c r="U35" s="37">
        <f>SUMPRODUCT(LTA!J35:AN35,LTA!J$102:AN$102,LTA!J$105:AN$105)</f>
        <v>383.73302000000007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-6</v>
      </c>
      <c r="AA35" s="75">
        <f>STOA!J35</f>
        <v>1.66</v>
      </c>
      <c r="AB35" s="75">
        <f>-STOA!P35</f>
        <v>0</v>
      </c>
      <c r="AC35">
        <f t="shared" si="0"/>
        <v>11.723016330068425</v>
      </c>
      <c r="AD35">
        <f t="shared" si="1"/>
        <v>1285.4590790924151</v>
      </c>
      <c r="AE35">
        <f>'IDT-1'!F35</f>
        <v>-116.48099999999999</v>
      </c>
      <c r="AF35" s="24"/>
      <c r="AG35">
        <f t="shared" si="2"/>
        <v>1168.9780790924151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-43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0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695.34044999330263</v>
      </c>
      <c r="P36" s="36">
        <v>74.94</v>
      </c>
      <c r="Q36" s="36">
        <v>26.69</v>
      </c>
      <c r="R36" s="38">
        <v>20.2</v>
      </c>
      <c r="S36" s="38">
        <v>0</v>
      </c>
      <c r="T36" s="37">
        <f>SUMPRODUCT(LTA!J36:AN36,LTA!J$101:AN$101,LTA!J$105:AN$105)</f>
        <v>31.57</v>
      </c>
      <c r="U36" s="37">
        <f>SUMPRODUCT(LTA!J36:AN36,LTA!J$102:AN$102,LTA!J$105:AN$105)</f>
        <v>395.25308000000007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-24</v>
      </c>
      <c r="AA36" s="75">
        <f>STOA!J36</f>
        <v>1.66</v>
      </c>
      <c r="AB36" s="75">
        <f>-STOA!P36</f>
        <v>0</v>
      </c>
      <c r="AC36">
        <f t="shared" si="0"/>
        <v>11.666608165860644</v>
      </c>
      <c r="AD36">
        <f t="shared" si="1"/>
        <v>1230.5969218274422</v>
      </c>
      <c r="AE36">
        <f>'IDT-1'!F36</f>
        <v>-51.927999999999997</v>
      </c>
      <c r="AF36" s="24"/>
      <c r="AG36">
        <f t="shared" si="2"/>
        <v>1178.6689218274423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-49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0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672.80691769511964</v>
      </c>
      <c r="P37" s="36">
        <v>74.94</v>
      </c>
      <c r="Q37" s="36">
        <v>26.69</v>
      </c>
      <c r="R37" s="38">
        <v>22.2</v>
      </c>
      <c r="S37" s="38">
        <v>0</v>
      </c>
      <c r="T37" s="37">
        <f>SUMPRODUCT(LTA!J37:AN37,LTA!J$101:AN$101,LTA!J$105:AN$105)</f>
        <v>40.86</v>
      </c>
      <c r="U37" s="37">
        <f>SUMPRODUCT(LTA!J37:AN37,LTA!J$102:AN$102,LTA!J$105:AN$105)</f>
        <v>407.68872000000005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-77</v>
      </c>
      <c r="AA37" s="75">
        <f>STOA!J37</f>
        <v>1.66</v>
      </c>
      <c r="AB37" s="75">
        <f>-STOA!P37</f>
        <v>0</v>
      </c>
      <c r="AC37">
        <f t="shared" si="0"/>
        <v>11.799917233202137</v>
      </c>
      <c r="AD37">
        <f t="shared" si="1"/>
        <v>1178.0457204619177</v>
      </c>
      <c r="AE37">
        <f>'IDT-1'!F37</f>
        <v>0</v>
      </c>
      <c r="AF37" s="24"/>
      <c r="AG37">
        <f t="shared" si="2"/>
        <v>1178.0457204619177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0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659.25100793239437</v>
      </c>
      <c r="P38" s="36">
        <v>74.94</v>
      </c>
      <c r="Q38" s="36">
        <v>26.69</v>
      </c>
      <c r="R38" s="38">
        <v>22.2</v>
      </c>
      <c r="S38" s="38">
        <v>0</v>
      </c>
      <c r="T38" s="37">
        <f>SUMPRODUCT(LTA!J38:AN38,LTA!J$101:AN$101,LTA!J$105:AN$105)</f>
        <v>51.3</v>
      </c>
      <c r="U38" s="37">
        <f>SUMPRODUCT(LTA!J38:AN38,LTA!J$102:AN$102,LTA!J$105:AN$105)</f>
        <v>419.02022000000005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-87</v>
      </c>
      <c r="AA38" s="75">
        <f>STOA!J38</f>
        <v>1.66</v>
      </c>
      <c r="AB38" s="75">
        <f>-STOA!P38</f>
        <v>0</v>
      </c>
      <c r="AC38">
        <f t="shared" si="0"/>
        <v>11.953639768444134</v>
      </c>
      <c r="AD38">
        <f t="shared" si="1"/>
        <v>1176.1075881639504</v>
      </c>
      <c r="AE38">
        <f>'IDT-1'!F38</f>
        <v>0</v>
      </c>
      <c r="AF38" s="24"/>
      <c r="AG38">
        <f t="shared" si="2"/>
        <v>1176.1075881639504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0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651.49593812346347</v>
      </c>
      <c r="P39" s="36">
        <v>74.94</v>
      </c>
      <c r="Q39" s="36">
        <v>26.69</v>
      </c>
      <c r="R39" s="38">
        <v>22.2</v>
      </c>
      <c r="S39" s="38">
        <v>0</v>
      </c>
      <c r="T39" s="37">
        <f>SUMPRODUCT(LTA!J39:AN39,LTA!J$101:AN$101,LTA!J$105:AN$105)</f>
        <v>63.45</v>
      </c>
      <c r="U39" s="37">
        <f>SUMPRODUCT(LTA!J39:AN39,LTA!J$102:AN$102,LTA!J$105:AN$105)</f>
        <v>416.88856000000004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-88</v>
      </c>
      <c r="AA39" s="75">
        <f>STOA!J39</f>
        <v>1.56</v>
      </c>
      <c r="AB39" s="75">
        <f>-STOA!P39</f>
        <v>0</v>
      </c>
      <c r="AC39">
        <f t="shared" si="0"/>
        <v>12.005695868948671</v>
      </c>
      <c r="AD39">
        <f t="shared" si="1"/>
        <v>1174.2188022545151</v>
      </c>
      <c r="AE39">
        <f>'IDT-1'!F39</f>
        <v>0</v>
      </c>
      <c r="AF39" s="24"/>
      <c r="AG39">
        <f t="shared" si="2"/>
        <v>1174.2188022545151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-33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0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643.29204534071096</v>
      </c>
      <c r="P40" s="36">
        <v>74.94</v>
      </c>
      <c r="Q40" s="36">
        <v>26.69</v>
      </c>
      <c r="R40" s="38">
        <v>22.2</v>
      </c>
      <c r="S40" s="38">
        <v>0</v>
      </c>
      <c r="T40" s="37">
        <f>SUMPRODUCT(LTA!J40:AN40,LTA!J$101:AN$101,LTA!J$105:AN$105)</f>
        <v>74.34</v>
      </c>
      <c r="U40" s="37">
        <f>SUMPRODUCT(LTA!J40:AN40,LTA!J$102:AN$102,LTA!J$105:AN$105)</f>
        <v>426.54336000000006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-47</v>
      </c>
      <c r="AA40" s="75">
        <f>STOA!J40</f>
        <v>1.56</v>
      </c>
      <c r="AB40" s="75">
        <f>-STOA!P40</f>
        <v>0</v>
      </c>
      <c r="AC40">
        <f t="shared" si="0"/>
        <v>11.770513180577987</v>
      </c>
      <c r="AD40">
        <f t="shared" si="1"/>
        <v>1226.794892160133</v>
      </c>
      <c r="AE40">
        <f>'IDT-1'!F40</f>
        <v>0</v>
      </c>
      <c r="AF40" s="24"/>
      <c r="AG40">
        <f t="shared" si="2"/>
        <v>1226.794892160133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-34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0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54.72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643.70528704610149</v>
      </c>
      <c r="P41" s="36">
        <v>74.94</v>
      </c>
      <c r="Q41" s="36">
        <v>26.69</v>
      </c>
      <c r="R41" s="38">
        <v>22.2</v>
      </c>
      <c r="S41" s="38">
        <v>0</v>
      </c>
      <c r="T41" s="37">
        <f>SUMPRODUCT(LTA!J41:AN41,LTA!J$101:AN$101,LTA!J$105:AN$105)</f>
        <v>81.61</v>
      </c>
      <c r="U41" s="37">
        <f>SUMPRODUCT(LTA!J41:AN41,LTA!J$102:AN$102,LTA!J$105:AN$105)</f>
        <v>435.53338000000002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-21</v>
      </c>
      <c r="AA41" s="75">
        <f>STOA!J41</f>
        <v>1.56</v>
      </c>
      <c r="AB41" s="75">
        <f>-STOA!P41</f>
        <v>0</v>
      </c>
      <c r="AC41">
        <f t="shared" si="0"/>
        <v>11.755379951230818</v>
      </c>
      <c r="AD41">
        <f t="shared" si="1"/>
        <v>1271.2032870948706</v>
      </c>
      <c r="AE41">
        <f>'IDT-1'!F41</f>
        <v>0</v>
      </c>
      <c r="AF41" s="24"/>
      <c r="AG41">
        <f t="shared" si="2"/>
        <v>1271.2032870948706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-37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0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55.02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643.70522465842441</v>
      </c>
      <c r="P42" s="36">
        <v>74.94</v>
      </c>
      <c r="Q42" s="36">
        <v>26.69</v>
      </c>
      <c r="R42" s="38">
        <v>23.7</v>
      </c>
      <c r="S42" s="38">
        <v>0</v>
      </c>
      <c r="T42" s="37">
        <f>SUMPRODUCT(LTA!J42:AN42,LTA!J$101:AN$101,LTA!J$105:AN$105)</f>
        <v>90.89</v>
      </c>
      <c r="U42" s="37">
        <f>SUMPRODUCT(LTA!J42:AN42,LTA!J$102:AN$102,LTA!J$105:AN$105)</f>
        <v>443.95848000000007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11.885337636274775</v>
      </c>
      <c r="AD42">
        <f t="shared" si="1"/>
        <v>1294.5783670221499</v>
      </c>
      <c r="AE42">
        <f>'IDT-1'!F42</f>
        <v>0</v>
      </c>
      <c r="AF42" s="24"/>
      <c r="AG42">
        <f t="shared" si="2"/>
        <v>1294.5783670221499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-54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0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57.482716831308778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646.65945286802344</v>
      </c>
      <c r="P43" s="36">
        <v>74.94</v>
      </c>
      <c r="Q43" s="36">
        <v>26.69</v>
      </c>
      <c r="R43" s="38">
        <v>23.7</v>
      </c>
      <c r="S43" s="38">
        <v>0</v>
      </c>
      <c r="T43" s="37">
        <f>SUMPRODUCT(LTA!J43:AN43,LTA!J$101:AN$101,LTA!J$105:AN$105)</f>
        <v>101.88</v>
      </c>
      <c r="U43" s="37">
        <f>SUMPRODUCT(LTA!J43:AN43,LTA!J$102:AN$102,LTA!J$105:AN$105)</f>
        <v>451.63490000000002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1.66</v>
      </c>
      <c r="AB43" s="75">
        <f>-STOA!P43</f>
        <v>0</v>
      </c>
      <c r="AC43">
        <f t="shared" si="0"/>
        <v>12.054593271718845</v>
      </c>
      <c r="AD43">
        <f t="shared" si="1"/>
        <v>1322.5924764276137</v>
      </c>
      <c r="AE43">
        <f>'IDT-1'!F43</f>
        <v>0</v>
      </c>
      <c r="AF43" s="24"/>
      <c r="AG43">
        <f t="shared" si="2"/>
        <v>1322.5924764276137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0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57.482716831308778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646.65937202046564</v>
      </c>
      <c r="P44" s="36">
        <v>74.94</v>
      </c>
      <c r="Q44" s="36">
        <v>26.69</v>
      </c>
      <c r="R44" s="38">
        <v>23.7</v>
      </c>
      <c r="S44" s="38">
        <v>0</v>
      </c>
      <c r="T44" s="37">
        <f>SUMPRODUCT(LTA!J44:AN44,LTA!J$101:AN$101,LTA!J$105:AN$105)</f>
        <v>106.87</v>
      </c>
      <c r="U44" s="37">
        <f>SUMPRODUCT(LTA!J44:AN44,LTA!J$102:AN$102,LTA!J$105:AN$105)</f>
        <v>458.76458000000002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1.66</v>
      </c>
      <c r="AB44" s="75">
        <f>-STOA!P44</f>
        <v>0</v>
      </c>
      <c r="AC44">
        <f t="shared" si="0"/>
        <v>12.232638324123359</v>
      </c>
      <c r="AD44">
        <f t="shared" si="1"/>
        <v>1325.5340305276511</v>
      </c>
      <c r="AE44">
        <f>'IDT-1'!F44</f>
        <v>0</v>
      </c>
      <c r="AF44" s="24"/>
      <c r="AG44">
        <f t="shared" si="2"/>
        <v>1325.5340305276511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-59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0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57.482716831308778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639.22536649397102</v>
      </c>
      <c r="P45" s="36">
        <v>74.94</v>
      </c>
      <c r="Q45" s="36">
        <v>26.69</v>
      </c>
      <c r="R45" s="38">
        <v>23.7</v>
      </c>
      <c r="S45" s="38">
        <v>0</v>
      </c>
      <c r="T45" s="37">
        <f>SUMPRODUCT(LTA!J45:AN45,LTA!J$101:AN$101,LTA!J$105:AN$105)</f>
        <v>109.84</v>
      </c>
      <c r="U45" s="37">
        <f>SUMPRODUCT(LTA!J45:AN45,LTA!J$102:AN$102,LTA!J$105:AN$105)</f>
        <v>477.41667999999999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1.66</v>
      </c>
      <c r="AB45" s="75">
        <f>-STOA!P45</f>
        <v>0</v>
      </c>
      <c r="AC45">
        <f t="shared" si="0"/>
        <v>12.411116421775031</v>
      </c>
      <c r="AD45">
        <f t="shared" si="1"/>
        <v>1332.5436469035051</v>
      </c>
      <c r="AE45">
        <f>'IDT-1'!F45</f>
        <v>0</v>
      </c>
      <c r="AF45" s="24"/>
      <c r="AG45">
        <f t="shared" si="2"/>
        <v>1332.5436469035051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-66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0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57.482716831308778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638.51529030751544</v>
      </c>
      <c r="P46" s="36">
        <v>74.94</v>
      </c>
      <c r="Q46" s="36">
        <v>26.69</v>
      </c>
      <c r="R46" s="38">
        <v>23.7</v>
      </c>
      <c r="S46" s="38">
        <v>0</v>
      </c>
      <c r="T46" s="37">
        <f>SUMPRODUCT(LTA!J46:AN46,LTA!J$101:AN$101,LTA!J$105:AN$105)</f>
        <v>112.19</v>
      </c>
      <c r="U46" s="37">
        <f>SUMPRODUCT(LTA!J46:AN46,LTA!J$102:AN$102,LTA!J$105:AN$105)</f>
        <v>481.87759999999997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1.66</v>
      </c>
      <c r="AB46" s="75">
        <f>-STOA!P46</f>
        <v>0</v>
      </c>
      <c r="AC46">
        <f t="shared" si="0"/>
        <v>12.572488560232362</v>
      </c>
      <c r="AD46">
        <f t="shared" si="1"/>
        <v>1325.4831185785922</v>
      </c>
      <c r="AE46">
        <f>'IDT-1'!F46</f>
        <v>0</v>
      </c>
      <c r="AF46" s="24"/>
      <c r="AG46">
        <f t="shared" si="2"/>
        <v>1325.4831185785922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-79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0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57.482716831308778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644.25423227183933</v>
      </c>
      <c r="P47" s="36">
        <v>74.94</v>
      </c>
      <c r="Q47" s="36">
        <v>26.69</v>
      </c>
      <c r="R47" s="38">
        <v>23.7</v>
      </c>
      <c r="S47" s="38">
        <v>0</v>
      </c>
      <c r="T47" s="37">
        <f>SUMPRODUCT(LTA!J47:AN47,LTA!J$101:AN$101,LTA!J$105:AN$105)</f>
        <v>112.19</v>
      </c>
      <c r="U47" s="37">
        <f>SUMPRODUCT(LTA!J47:AN47,LTA!J$102:AN$102,LTA!J$105:AN$105)</f>
        <v>487.23138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1.66</v>
      </c>
      <c r="AB47" s="75">
        <f>-STOA!P47</f>
        <v>0</v>
      </c>
      <c r="AC47">
        <f t="shared" si="0"/>
        <v>12.504715427959789</v>
      </c>
      <c r="AD47">
        <f t="shared" si="1"/>
        <v>1355.6436136751886</v>
      </c>
      <c r="AE47">
        <f>'IDT-1'!F47</f>
        <v>0</v>
      </c>
      <c r="AF47" s="24"/>
      <c r="AG47">
        <f t="shared" si="2"/>
        <v>1355.6436136751886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-60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0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57.482716831308778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609.84842849731206</v>
      </c>
      <c r="P48" s="36">
        <v>74.94</v>
      </c>
      <c r="Q48" s="36">
        <v>26.69</v>
      </c>
      <c r="R48" s="38">
        <v>23.7</v>
      </c>
      <c r="S48" s="38">
        <v>0</v>
      </c>
      <c r="T48" s="37">
        <f>SUMPRODUCT(LTA!J48:AN48,LTA!J$101:AN$101,LTA!J$105:AN$105)</f>
        <v>112.19</v>
      </c>
      <c r="U48" s="37">
        <f>SUMPRODUCT(LTA!J48:AN48,LTA!J$102:AN$102,LTA!J$105:AN$105)</f>
        <v>490.85023999999999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1.66</v>
      </c>
      <c r="AB48" s="75">
        <f>-STOA!P48</f>
        <v>0</v>
      </c>
      <c r="AC48">
        <f t="shared" si="0"/>
        <v>12.161393523004868</v>
      </c>
      <c r="AD48">
        <f t="shared" si="1"/>
        <v>1335.1999918056163</v>
      </c>
      <c r="AE48">
        <f>'IDT-1'!F48</f>
        <v>0</v>
      </c>
      <c r="AF48" s="24"/>
      <c r="AG48">
        <f t="shared" si="2"/>
        <v>1335.1999918056163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0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57.482716831308778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578.17378843289589</v>
      </c>
      <c r="P49" s="36">
        <v>74.94</v>
      </c>
      <c r="Q49" s="36">
        <v>26.69</v>
      </c>
      <c r="R49" s="38">
        <v>23.7</v>
      </c>
      <c r="S49" s="38">
        <v>0</v>
      </c>
      <c r="T49" s="37">
        <f>SUMPRODUCT(LTA!J49:AN49,LTA!J$101:AN$101,LTA!J$105:AN$105)</f>
        <v>112.19</v>
      </c>
      <c r="U49" s="37">
        <f>SUMPRODUCT(LTA!J49:AN49,LTA!J$102:AN$102,LTA!J$105:AN$105)</f>
        <v>493.67068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1.66</v>
      </c>
      <c r="AB49" s="75">
        <f>-STOA!P49</f>
        <v>0</v>
      </c>
      <c r="AC49">
        <f t="shared" si="0"/>
        <v>11.961374031088219</v>
      </c>
      <c r="AD49">
        <f t="shared" si="1"/>
        <v>1301.5458112331166</v>
      </c>
      <c r="AE49">
        <f>'IDT-1'!F49</f>
        <v>0</v>
      </c>
      <c r="AF49" s="24"/>
      <c r="AG49">
        <f t="shared" si="2"/>
        <v>1301.5458112331166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0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57.482716831308778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549.02747073248031</v>
      </c>
      <c r="P50" s="36">
        <v>74.94</v>
      </c>
      <c r="Q50" s="36">
        <v>26.69</v>
      </c>
      <c r="R50" s="38">
        <v>23.7</v>
      </c>
      <c r="S50" s="38">
        <v>0</v>
      </c>
      <c r="T50" s="37">
        <f>SUMPRODUCT(LTA!J50:AN50,LTA!J$101:AN$101,LTA!J$105:AN$105)</f>
        <v>112.19</v>
      </c>
      <c r="U50" s="37">
        <f>SUMPRODUCT(LTA!J50:AN50,LTA!J$102:AN$102,LTA!J$105:AN$105)</f>
        <v>495.66737999999998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1.66</v>
      </c>
      <c r="AB50" s="75">
        <f>-STOA!P50</f>
        <v>0</v>
      </c>
      <c r="AC50">
        <f t="shared" si="0"/>
        <v>11.60624987653139</v>
      </c>
      <c r="AD50">
        <f t="shared" si="1"/>
        <v>1289.7513176872578</v>
      </c>
      <c r="AE50">
        <f>'IDT-1'!F50</f>
        <v>0</v>
      </c>
      <c r="AF50" s="24"/>
      <c r="AG50">
        <f t="shared" si="2"/>
        <v>1289.7513176872578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0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57.482716831308778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520.00982719974058</v>
      </c>
      <c r="P51" s="36">
        <v>74.94</v>
      </c>
      <c r="Q51" s="36">
        <v>26.69</v>
      </c>
      <c r="R51" s="38">
        <v>23.7</v>
      </c>
      <c r="S51" s="38">
        <v>0</v>
      </c>
      <c r="T51" s="37">
        <f>SUMPRODUCT(LTA!J51:AN51,LTA!J$101:AN$101,LTA!J$105:AN$105)</f>
        <v>112.19</v>
      </c>
      <c r="U51" s="37">
        <f>SUMPRODUCT(LTA!J51:AN51,LTA!J$102:AN$102,LTA!J$105:AN$105)</f>
        <v>496.08825999999999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1.66</v>
      </c>
      <c r="AB51" s="75">
        <f>-STOA!P51</f>
        <v>0</v>
      </c>
      <c r="AC51">
        <f t="shared" si="0"/>
        <v>11.281325485607489</v>
      </c>
      <c r="AD51">
        <f t="shared" si="1"/>
        <v>1271.4794785454421</v>
      </c>
      <c r="AE51">
        <f>'IDT-1'!F51</f>
        <v>0</v>
      </c>
      <c r="AF51" s="24"/>
      <c r="AG51">
        <f t="shared" si="2"/>
        <v>1271.4794785454421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0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57.482716831308778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510.3724399329015</v>
      </c>
      <c r="P52" s="36">
        <v>74.94</v>
      </c>
      <c r="Q52" s="36">
        <v>26.69</v>
      </c>
      <c r="R52" s="38">
        <v>23.7</v>
      </c>
      <c r="S52" s="38">
        <v>0</v>
      </c>
      <c r="T52" s="37">
        <f>SUMPRODUCT(LTA!J52:AN52,LTA!J$101:AN$101,LTA!J$105:AN$105)</f>
        <v>112.19</v>
      </c>
      <c r="U52" s="37">
        <f>SUMPRODUCT(LTA!J52:AN52,LTA!J$102:AN$102,LTA!J$105:AN$105)</f>
        <v>496.37072000000001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1.66</v>
      </c>
      <c r="AB52" s="75">
        <f>-STOA!P52</f>
        <v>0</v>
      </c>
      <c r="AC52">
        <f t="shared" si="0"/>
        <v>11.245099885190486</v>
      </c>
      <c r="AD52">
        <f t="shared" si="1"/>
        <v>1257.1607768790202</v>
      </c>
      <c r="AE52">
        <f>'IDT-1'!F52</f>
        <v>0</v>
      </c>
      <c r="AF52" s="24"/>
      <c r="AG52">
        <f t="shared" si="2"/>
        <v>1257.1607768790202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0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476.607244802781</v>
      </c>
      <c r="P53" s="36">
        <v>74.94</v>
      </c>
      <c r="Q53" s="36">
        <v>26.689999999999998</v>
      </c>
      <c r="R53" s="38">
        <v>23.7</v>
      </c>
      <c r="S53" s="38">
        <v>0</v>
      </c>
      <c r="T53" s="37">
        <f>SUMPRODUCT(LTA!J53:AN53,LTA!J$101:AN$101,LTA!J$105:AN$105)</f>
        <v>112.19</v>
      </c>
      <c r="U53" s="37">
        <f>SUMPRODUCT(LTA!J53:AN53,LTA!J$102:AN$102,LTA!J$105:AN$105)</f>
        <v>495.84476000000001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1.66</v>
      </c>
      <c r="AB53" s="75">
        <f>-STOA!P53</f>
        <v>0</v>
      </c>
      <c r="AC53">
        <f t="shared" si="0"/>
        <v>10.967386191324172</v>
      </c>
      <c r="AD53">
        <f t="shared" si="1"/>
        <v>1224.3773365411826</v>
      </c>
      <c r="AE53">
        <f>'IDT-1'!F53</f>
        <v>0</v>
      </c>
      <c r="AF53" s="24"/>
      <c r="AG53">
        <f t="shared" si="2"/>
        <v>1224.3773365411826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0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465.2298531341317</v>
      </c>
      <c r="P54" s="36">
        <v>74.94</v>
      </c>
      <c r="Q54" s="36">
        <v>26.689999999999998</v>
      </c>
      <c r="R54" s="38">
        <v>23.7</v>
      </c>
      <c r="S54" s="38">
        <v>0</v>
      </c>
      <c r="T54" s="37">
        <f>SUMPRODUCT(LTA!J54:AN54,LTA!J$101:AN$101,LTA!J$105:AN$105)</f>
        <v>112.19</v>
      </c>
      <c r="U54" s="37">
        <f>SUMPRODUCT(LTA!J54:AN54,LTA!J$102:AN$102,LTA!J$105:AN$105)</f>
        <v>484.00803999999999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1.66</v>
      </c>
      <c r="AB54" s="75">
        <f>-STOA!P54</f>
        <v>0</v>
      </c>
      <c r="AC54">
        <f t="shared" si="0"/>
        <v>10.941810807805298</v>
      </c>
      <c r="AD54">
        <f t="shared" si="1"/>
        <v>1181.188800256052</v>
      </c>
      <c r="AE54">
        <f>'IDT-1'!F54</f>
        <v>0</v>
      </c>
      <c r="AF54" s="24"/>
      <c r="AG54">
        <f t="shared" si="2"/>
        <v>1181.188800256052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0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460.07517898520553</v>
      </c>
      <c r="P55" s="36">
        <v>48.230000000000004</v>
      </c>
      <c r="Q55" s="36">
        <v>7.72</v>
      </c>
      <c r="R55" s="38">
        <v>23.7</v>
      </c>
      <c r="S55" s="38">
        <v>0</v>
      </c>
      <c r="T55" s="37">
        <f>SUMPRODUCT(LTA!J55:AN55,LTA!J$101:AN$101,LTA!J$105:AN$105)</f>
        <v>112.19</v>
      </c>
      <c r="U55" s="37">
        <f>SUMPRODUCT(LTA!J55:AN55,LTA!J$102:AN$102,LTA!J$105:AN$105)</f>
        <v>467.88108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-43</v>
      </c>
      <c r="AA55" s="75">
        <f>STOA!J55</f>
        <v>1.66</v>
      </c>
      <c r="AB55" s="75">
        <f>-STOA!P55</f>
        <v>0</v>
      </c>
      <c r="AC55">
        <f t="shared" si="0"/>
        <v>11.040083383495668</v>
      </c>
      <c r="AD55">
        <f t="shared" si="1"/>
        <v>1036.1288935314358</v>
      </c>
      <c r="AE55">
        <f>'IDT-1'!F55</f>
        <v>0</v>
      </c>
      <c r="AF55" s="24"/>
      <c r="AG55">
        <f t="shared" si="2"/>
        <v>1036.1288935314358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-90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0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458.96213273346837</v>
      </c>
      <c r="P56" s="36">
        <v>19.290000000000003</v>
      </c>
      <c r="Q56" s="36">
        <v>7.72</v>
      </c>
      <c r="R56" s="38">
        <v>23.7</v>
      </c>
      <c r="S56" s="38">
        <v>0</v>
      </c>
      <c r="T56" s="37">
        <f>SUMPRODUCT(LTA!J56:AN56,LTA!J$101:AN$101,LTA!J$105:AN$105)</f>
        <v>112.19</v>
      </c>
      <c r="U56" s="37">
        <f>SUMPRODUCT(LTA!J56:AN56,LTA!J$102:AN$102,LTA!J$105:AN$105)</f>
        <v>425.30544000000003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1.66</v>
      </c>
      <c r="AB56" s="75">
        <f>-STOA!P56</f>
        <v>0</v>
      </c>
      <c r="AC56">
        <f t="shared" si="0"/>
        <v>10.0233868481864</v>
      </c>
      <c r="AD56">
        <f t="shared" si="1"/>
        <v>1012.5169038150077</v>
      </c>
      <c r="AE56">
        <f>'IDT-1'!F56</f>
        <v>0</v>
      </c>
      <c r="AF56" s="24"/>
      <c r="AG56">
        <f t="shared" si="2"/>
        <v>1012.5169038150077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-85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0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461.83343202476397</v>
      </c>
      <c r="P57" s="36">
        <v>19.290000000000003</v>
      </c>
      <c r="Q57" s="36">
        <v>7.72</v>
      </c>
      <c r="R57" s="38">
        <v>23.7</v>
      </c>
      <c r="S57" s="38">
        <v>0</v>
      </c>
      <c r="T57" s="37">
        <f>SUMPRODUCT(LTA!J57:AN57,LTA!J$101:AN$101,LTA!J$105:AN$105)</f>
        <v>112.19</v>
      </c>
      <c r="U57" s="37">
        <f>SUMPRODUCT(LTA!J57:AN57,LTA!J$102:AN$102,LTA!J$105:AN$105)</f>
        <v>460.06959999999998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-41</v>
      </c>
      <c r="AA57" s="75">
        <f>STOA!J57</f>
        <v>1.66</v>
      </c>
      <c r="AB57" s="75">
        <f>-STOA!P57</f>
        <v>0</v>
      </c>
      <c r="AC57">
        <f t="shared" si="0"/>
        <v>10.305640075333727</v>
      </c>
      <c r="AD57">
        <f t="shared" si="1"/>
        <v>1053.870109879156</v>
      </c>
      <c r="AE57">
        <f>'IDT-1'!F57</f>
        <v>0</v>
      </c>
      <c r="AF57" s="24"/>
      <c r="AG57">
        <f t="shared" si="2"/>
        <v>1053.870109879156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0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461.96395186666871</v>
      </c>
      <c r="P58" s="36">
        <v>19.290000000000003</v>
      </c>
      <c r="Q58" s="36">
        <v>7.72</v>
      </c>
      <c r="R58" s="38">
        <v>23.7</v>
      </c>
      <c r="S58" s="38">
        <v>0</v>
      </c>
      <c r="T58" s="37">
        <f>SUMPRODUCT(LTA!J58:AN58,LTA!J$101:AN$101,LTA!J$105:AN$105)</f>
        <v>112.19</v>
      </c>
      <c r="U58" s="37">
        <f>SUMPRODUCT(LTA!J58:AN58,LTA!J$102:AN$102,LTA!J$105:AN$105)</f>
        <v>456.73851999999999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-9</v>
      </c>
      <c r="AA58" s="75">
        <f>STOA!J58</f>
        <v>1.66</v>
      </c>
      <c r="AB58" s="75">
        <f>-STOA!P58</f>
        <v>0</v>
      </c>
      <c r="AC58">
        <f t="shared" si="0"/>
        <v>9.9653225341848319</v>
      </c>
      <c r="AD58">
        <f t="shared" si="1"/>
        <v>1088.0098672622096</v>
      </c>
      <c r="AE58">
        <f>'IDT-1'!F58</f>
        <v>0</v>
      </c>
      <c r="AF58" s="24"/>
      <c r="AG58">
        <f t="shared" si="2"/>
        <v>1088.0098672622096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0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463.47011457515475</v>
      </c>
      <c r="P59" s="36">
        <v>19.290000000000003</v>
      </c>
      <c r="Q59" s="36">
        <v>7.72</v>
      </c>
      <c r="R59" s="38">
        <v>23.7</v>
      </c>
      <c r="S59" s="38">
        <v>0</v>
      </c>
      <c r="T59" s="37">
        <f>SUMPRODUCT(LTA!J59:AN59,LTA!J$101:AN$101,LTA!J$105:AN$105)</f>
        <v>108.62</v>
      </c>
      <c r="U59" s="37">
        <f>SUMPRODUCT(LTA!J59:AN59,LTA!J$102:AN$102,LTA!J$105:AN$105)</f>
        <v>422.57589999999999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1.56</v>
      </c>
      <c r="AB59" s="75">
        <f>-STOA!P59</f>
        <v>0</v>
      </c>
      <c r="AC59">
        <f t="shared" si="0"/>
        <v>9.449485353040993</v>
      </c>
      <c r="AD59">
        <f t="shared" si="1"/>
        <v>1115.4892471518392</v>
      </c>
      <c r="AE59">
        <f>'IDT-1'!F59</f>
        <v>0</v>
      </c>
      <c r="AF59" s="24"/>
      <c r="AG59">
        <f t="shared" si="2"/>
        <v>1115.4892471518392</v>
      </c>
      <c r="AI59" s="34">
        <f>PXIL!J59</f>
        <v>0</v>
      </c>
      <c r="AJ59" s="34">
        <f>PXIL!P59</f>
        <v>0</v>
      </c>
      <c r="AK59" s="34">
        <f>RTM_IEX!J59</f>
        <v>19.29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0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463.39429634044058</v>
      </c>
      <c r="P60" s="36">
        <v>19.290000000000003</v>
      </c>
      <c r="Q60" s="36">
        <v>7.72</v>
      </c>
      <c r="R60" s="38">
        <v>23.7</v>
      </c>
      <c r="S60" s="38">
        <v>0</v>
      </c>
      <c r="T60" s="37">
        <f>SUMPRODUCT(LTA!J60:AN60,LTA!J$101:AN$101,LTA!J$105:AN$105)</f>
        <v>108.15</v>
      </c>
      <c r="U60" s="37">
        <f>SUMPRODUCT(LTA!J60:AN60,LTA!J$102:AN$102,LTA!J$105:AN$105)</f>
        <v>417.95913999999999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1.56</v>
      </c>
      <c r="AB60" s="75">
        <f>-STOA!P60</f>
        <v>0</v>
      </c>
      <c r="AC60">
        <f t="shared" si="0"/>
        <v>9.5276676958693933</v>
      </c>
      <c r="AD60">
        <f t="shared" si="1"/>
        <v>1124.7184865742965</v>
      </c>
      <c r="AE60">
        <f>'IDT-1'!F60</f>
        <v>0</v>
      </c>
      <c r="AF60" s="24"/>
      <c r="AG60">
        <f t="shared" si="2"/>
        <v>1124.7184865742965</v>
      </c>
      <c r="AI60" s="34">
        <f>PXIL!J60</f>
        <v>0</v>
      </c>
      <c r="AJ60" s="34">
        <f>PXIL!P60</f>
        <v>0</v>
      </c>
      <c r="AK60" s="34">
        <f>RTM_IEX!J60</f>
        <v>33.76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0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467.67011793806608</v>
      </c>
      <c r="P61" s="36">
        <v>48.230000000000004</v>
      </c>
      <c r="Q61" s="36">
        <v>7.72</v>
      </c>
      <c r="R61" s="38">
        <v>23.7</v>
      </c>
      <c r="S61" s="38">
        <v>0</v>
      </c>
      <c r="T61" s="37">
        <f>SUMPRODUCT(LTA!J61:AN61,LTA!J$101:AN$101,LTA!J$105:AN$105)</f>
        <v>106.49</v>
      </c>
      <c r="U61" s="37">
        <f>SUMPRODUCT(LTA!J61:AN61,LTA!J$102:AN$102,LTA!J$105:AN$105)</f>
        <v>413.30006000000003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1.56</v>
      </c>
      <c r="AB61" s="75">
        <f>-STOA!P61</f>
        <v>0</v>
      </c>
      <c r="AC61">
        <f t="shared" si="0"/>
        <v>9.5970836911627835</v>
      </c>
      <c r="AD61">
        <f t="shared" si="1"/>
        <v>1102.7858121766287</v>
      </c>
      <c r="AE61">
        <f>'IDT-1'!F61</f>
        <v>0</v>
      </c>
      <c r="AF61" s="24"/>
      <c r="AG61">
        <f t="shared" si="2"/>
        <v>1102.7858121766287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0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467.67011793806608</v>
      </c>
      <c r="P62" s="36">
        <v>48.230000000000004</v>
      </c>
      <c r="Q62" s="36">
        <v>7.72</v>
      </c>
      <c r="R62" s="38">
        <v>23.7</v>
      </c>
      <c r="S62" s="38">
        <v>0</v>
      </c>
      <c r="T62" s="37">
        <f>SUMPRODUCT(LTA!J62:AN62,LTA!J$101:AN$101,LTA!J$105:AN$105)</f>
        <v>102.84</v>
      </c>
      <c r="U62" s="37">
        <f>SUMPRODUCT(LTA!J62:AN62,LTA!J$102:AN$102,LTA!J$105:AN$105)</f>
        <v>407.03724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-10</v>
      </c>
      <c r="AA62" s="75">
        <f>STOA!J62</f>
        <v>1.56</v>
      </c>
      <c r="AB62" s="75">
        <f>-STOA!P62</f>
        <v>0</v>
      </c>
      <c r="AC62">
        <f t="shared" si="0"/>
        <v>9.4714602145383395</v>
      </c>
      <c r="AD62">
        <f t="shared" si="1"/>
        <v>1097.9986156532532</v>
      </c>
      <c r="AE62">
        <f>'IDT-1'!F62</f>
        <v>0</v>
      </c>
      <c r="AF62" s="24"/>
      <c r="AG62">
        <f t="shared" si="2"/>
        <v>1097.9986156532532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0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471.38601239545574</v>
      </c>
      <c r="P63" s="36">
        <v>48.23</v>
      </c>
      <c r="Q63" s="36">
        <v>7.72</v>
      </c>
      <c r="R63" s="38">
        <v>23.7</v>
      </c>
      <c r="S63" s="38">
        <v>0</v>
      </c>
      <c r="T63" s="37">
        <f>SUMPRODUCT(LTA!J63:AN63,LTA!J$101:AN$101,LTA!J$105:AN$105)</f>
        <v>98.24</v>
      </c>
      <c r="U63" s="37">
        <f>SUMPRODUCT(LTA!J63:AN63,LTA!J$102:AN$102,LTA!J$105:AN$105)</f>
        <v>397.62100000000004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-7</v>
      </c>
      <c r="AA63" s="75">
        <f>STOA!J63</f>
        <v>1.66</v>
      </c>
      <c r="AB63" s="75">
        <f>-STOA!P63</f>
        <v>0</v>
      </c>
      <c r="AC63">
        <f t="shared" si="0"/>
        <v>9.4576358388057464</v>
      </c>
      <c r="AD63">
        <f t="shared" si="1"/>
        <v>1102.3920944863755</v>
      </c>
      <c r="AE63">
        <f>'IDT-1'!F63</f>
        <v>0</v>
      </c>
      <c r="AF63" s="24"/>
      <c r="AG63">
        <f t="shared" si="2"/>
        <v>1102.3920944863755</v>
      </c>
      <c r="AI63" s="34">
        <f>PXIL!J63</f>
        <v>0</v>
      </c>
      <c r="AJ63" s="34">
        <f>PXIL!P63</f>
        <v>0</v>
      </c>
      <c r="AK63" s="34">
        <f>RTM_IEX!J63</f>
        <v>11.58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0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475.26164789816033</v>
      </c>
      <c r="P64" s="36">
        <v>48.23</v>
      </c>
      <c r="Q64" s="36">
        <v>7.72</v>
      </c>
      <c r="R64" s="38">
        <v>23.7</v>
      </c>
      <c r="S64" s="38">
        <v>0</v>
      </c>
      <c r="T64" s="37">
        <f>SUMPRODUCT(LTA!J64:AN64,LTA!J$101:AN$101,LTA!J$105:AN$105)</f>
        <v>91.460000000000008</v>
      </c>
      <c r="U64" s="37">
        <f>SUMPRODUCT(LTA!J64:AN64,LTA!J$102:AN$102,LTA!J$105:AN$105)</f>
        <v>388.91344000000004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-5</v>
      </c>
      <c r="AA64" s="75">
        <f>STOA!J64</f>
        <v>1.66</v>
      </c>
      <c r="AB64" s="75">
        <f>-STOA!P64</f>
        <v>0</v>
      </c>
      <c r="AC64">
        <f t="shared" si="0"/>
        <v>9.3836413575786874</v>
      </c>
      <c r="AD64">
        <f t="shared" si="1"/>
        <v>1097.6741644703075</v>
      </c>
      <c r="AE64">
        <f>'IDT-1'!F64</f>
        <v>0</v>
      </c>
      <c r="AF64" s="24"/>
      <c r="AG64">
        <f t="shared" si="2"/>
        <v>1097.6741644703075</v>
      </c>
      <c r="AI64" s="34">
        <f>PXIL!J64</f>
        <v>0</v>
      </c>
      <c r="AJ64" s="34">
        <f>PXIL!P64</f>
        <v>0</v>
      </c>
      <c r="AK64" s="34">
        <f>RTM_IEX!J64</f>
        <v>16.399999999999999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0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486.52986058758461</v>
      </c>
      <c r="P65" s="36">
        <v>74.94</v>
      </c>
      <c r="Q65" s="36">
        <v>26.689999999999998</v>
      </c>
      <c r="R65" s="38">
        <v>23.7</v>
      </c>
      <c r="S65" s="38">
        <v>0</v>
      </c>
      <c r="T65" s="37">
        <f>SUMPRODUCT(LTA!J65:AN65,LTA!J$101:AN$101,LTA!J$105:AN$105)</f>
        <v>83.57</v>
      </c>
      <c r="U65" s="37">
        <f>SUMPRODUCT(LTA!J65:AN65,LTA!J$102:AN$102,LTA!J$105:AN$105)</f>
        <v>423.57136000000003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-42</v>
      </c>
      <c r="AA65" s="75">
        <f>STOA!J65</f>
        <v>1.66</v>
      </c>
      <c r="AB65" s="75">
        <f>-STOA!P65</f>
        <v>0</v>
      </c>
      <c r="AC65">
        <f t="shared" si="0"/>
        <v>10.47430865111297</v>
      </c>
      <c r="AD65">
        <f t="shared" si="1"/>
        <v>1101.8996298661971</v>
      </c>
      <c r="AE65">
        <f>'IDT-1'!F65</f>
        <v>0</v>
      </c>
      <c r="AF65" s="24"/>
      <c r="AG65">
        <f t="shared" si="2"/>
        <v>1101.8996298661971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0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541.50757670795201</v>
      </c>
      <c r="P66" s="36">
        <v>74.94</v>
      </c>
      <c r="Q66" s="36">
        <v>26.689999999999998</v>
      </c>
      <c r="R66" s="38">
        <v>23.7</v>
      </c>
      <c r="S66" s="38">
        <v>0</v>
      </c>
      <c r="T66" s="37">
        <f>SUMPRODUCT(LTA!J66:AN66,LTA!J$101:AN$101,LTA!J$105:AN$105)</f>
        <v>76.56</v>
      </c>
      <c r="U66" s="37">
        <f>SUMPRODUCT(LTA!J66:AN66,LTA!J$102:AN$102,LTA!J$105:AN$105)</f>
        <v>413.19826000000006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-35</v>
      </c>
      <c r="AA66" s="75">
        <f>STOA!J66</f>
        <v>1.66</v>
      </c>
      <c r="AB66" s="75">
        <f>-STOA!P66</f>
        <v>0</v>
      </c>
      <c r="AC66">
        <f t="shared" si="0"/>
        <v>11.15436320869429</v>
      </c>
      <c r="AD66">
        <f t="shared" si="1"/>
        <v>1095.8141914289833</v>
      </c>
      <c r="AE66">
        <f>'IDT-1'!F66</f>
        <v>0</v>
      </c>
      <c r="AF66" s="24"/>
      <c r="AG66">
        <f t="shared" si="2"/>
        <v>1095.8141914289833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-75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0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587.17675540225707</v>
      </c>
      <c r="P67" s="36">
        <v>74.94</v>
      </c>
      <c r="Q67" s="36">
        <v>26.689999999999998</v>
      </c>
      <c r="R67" s="38">
        <v>23.7</v>
      </c>
      <c r="S67" s="38">
        <v>0</v>
      </c>
      <c r="T67" s="37">
        <f>SUMPRODUCT(LTA!J67:AN67,LTA!J$101:AN$101,LTA!J$105:AN$105)</f>
        <v>66.400000000000006</v>
      </c>
      <c r="U67" s="37">
        <f>SUMPRODUCT(LTA!J67:AN67,LTA!J$102:AN$102,LTA!J$105:AN$105)</f>
        <v>402.52322000000004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-16</v>
      </c>
      <c r="AA67" s="75">
        <f>STOA!J67</f>
        <v>1.66</v>
      </c>
      <c r="AB67" s="75">
        <f>-STOA!P67</f>
        <v>0</v>
      </c>
      <c r="AC67">
        <f t="shared" si="0"/>
        <v>11.625575863198012</v>
      </c>
      <c r="AD67">
        <f t="shared" si="1"/>
        <v>1089.1771174687847</v>
      </c>
      <c r="AE67">
        <f>'IDT-1'!F67</f>
        <v>0</v>
      </c>
      <c r="AF67" s="24"/>
      <c r="AG67">
        <f t="shared" si="2"/>
        <v>1089.1771174687847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-125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0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654.12699493307741</v>
      </c>
      <c r="P68" s="36">
        <v>74.94</v>
      </c>
      <c r="Q68" s="36">
        <v>26.689999999999998</v>
      </c>
      <c r="R68" s="38">
        <v>23.7</v>
      </c>
      <c r="S68" s="38">
        <v>0</v>
      </c>
      <c r="T68" s="37">
        <f>SUMPRODUCT(LTA!J68:AN68,LTA!J$101:AN$101,LTA!J$105:AN$105)</f>
        <v>57.18</v>
      </c>
      <c r="U68" s="37">
        <f>SUMPRODUCT(LTA!J68:AN68,LTA!J$102:AN$102,LTA!J$105:AN$105)</f>
        <v>402.51610000000005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-200</v>
      </c>
      <c r="AA68" s="75">
        <f>STOA!J68</f>
        <v>1.66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12.65073637302536</v>
      </c>
      <c r="AD68">
        <f t="shared" ref="AD68:AD98" si="4">SUM(B68:AB68,AI68:AT68)-AC68</f>
        <v>1091.6950764897776</v>
      </c>
      <c r="AE68">
        <f>'IDT-1'!F68</f>
        <v>0</v>
      </c>
      <c r="AF68" s="24"/>
      <c r="AG68">
        <f t="shared" ref="AG68:AG98" si="5">SUM(AD68:AF68)</f>
        <v>1091.6950764897776</v>
      </c>
      <c r="AI68" s="34">
        <f>PXIL!J68</f>
        <v>0</v>
      </c>
      <c r="AJ68" s="34">
        <f>PXIL!P68</f>
        <v>0</v>
      </c>
      <c r="AK68" s="34">
        <f>RTM_IEX!J68</f>
        <v>4.82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0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665.27376117391009</v>
      </c>
      <c r="P69" s="36">
        <v>74.94</v>
      </c>
      <c r="Q69" s="36">
        <v>26.69</v>
      </c>
      <c r="R69" s="38">
        <v>23.7</v>
      </c>
      <c r="S69" s="38">
        <v>0</v>
      </c>
      <c r="T69" s="37">
        <f>SUMPRODUCT(LTA!J69:AN69,LTA!J$101:AN$101,LTA!J$105:AN$105)</f>
        <v>46.87</v>
      </c>
      <c r="U69" s="37">
        <f>SUMPRODUCT(LTA!J69:AN69,LTA!J$102:AN$102,LTA!J$105:AN$105)</f>
        <v>393.03376000000009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-219</v>
      </c>
      <c r="AA69" s="75">
        <f>STOA!J69</f>
        <v>1.66</v>
      </c>
      <c r="AB69" s="75">
        <f>-STOA!P69</f>
        <v>0</v>
      </c>
      <c r="AC69">
        <f t="shared" si="3"/>
        <v>13.089910719611552</v>
      </c>
      <c r="AD69">
        <f t="shared" si="4"/>
        <v>1105.377610454299</v>
      </c>
      <c r="AE69">
        <f>'IDT-1'!F69</f>
        <v>0</v>
      </c>
      <c r="AF69" s="24"/>
      <c r="AG69">
        <f t="shared" si="5"/>
        <v>1105.377610454299</v>
      </c>
      <c r="AI69" s="34">
        <f>PXIL!J69</f>
        <v>0</v>
      </c>
      <c r="AJ69" s="34">
        <f>PXIL!P69</f>
        <v>0</v>
      </c>
      <c r="AK69" s="34">
        <f>RTM_IEX!J69</f>
        <v>35.69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0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69.606968337615953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672.27459930726968</v>
      </c>
      <c r="P70" s="36">
        <v>74.94</v>
      </c>
      <c r="Q70" s="36">
        <v>26.69</v>
      </c>
      <c r="R70" s="38">
        <v>23.7</v>
      </c>
      <c r="S70" s="38">
        <v>0</v>
      </c>
      <c r="T70" s="37">
        <f>SUMPRODUCT(LTA!J70:AN70,LTA!J$101:AN$101,LTA!J$105:AN$105)</f>
        <v>37.519999999999996</v>
      </c>
      <c r="U70" s="37">
        <f>SUMPRODUCT(LTA!J70:AN70,LTA!J$102:AN$102,LTA!J$105:AN$105)</f>
        <v>381.30122000000006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-208</v>
      </c>
      <c r="AA70" s="75">
        <f>STOA!J70</f>
        <v>1.66</v>
      </c>
      <c r="AB70" s="75">
        <f>-STOA!P70</f>
        <v>0</v>
      </c>
      <c r="AC70">
        <f t="shared" si="3"/>
        <v>12.902692222993966</v>
      </c>
      <c r="AD70">
        <f t="shared" si="4"/>
        <v>1105.3700954218918</v>
      </c>
      <c r="AE70">
        <f>'IDT-1'!F70</f>
        <v>0</v>
      </c>
      <c r="AF70" s="24"/>
      <c r="AG70">
        <f t="shared" si="5"/>
        <v>1105.3700954218918</v>
      </c>
      <c r="AI70" s="34">
        <f>PXIL!J70</f>
        <v>0</v>
      </c>
      <c r="AJ70" s="34">
        <f>PXIL!P70</f>
        <v>0</v>
      </c>
      <c r="AK70" s="34">
        <f>RTM_IEX!J70</f>
        <v>38.58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0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680.90894097916339</v>
      </c>
      <c r="P71" s="36">
        <v>74.94</v>
      </c>
      <c r="Q71" s="36">
        <v>26.69</v>
      </c>
      <c r="R71" s="38">
        <v>16.52</v>
      </c>
      <c r="S71" s="38">
        <v>0</v>
      </c>
      <c r="T71" s="37">
        <f>SUMPRODUCT(LTA!J71:AN71,LTA!J$101:AN$101,LTA!J$105:AN$105)</f>
        <v>27.12</v>
      </c>
      <c r="U71" s="37">
        <f>SUMPRODUCT(LTA!J71:AN71,LTA!J$102:AN$102,LTA!J$105:AN$105)</f>
        <v>369.94984000000005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-174</v>
      </c>
      <c r="AA71" s="75">
        <f>STOA!J71</f>
        <v>1.66</v>
      </c>
      <c r="AB71" s="75">
        <f>-STOA!P71</f>
        <v>0</v>
      </c>
      <c r="AC71">
        <f t="shared" si="3"/>
        <v>12.322739204355672</v>
      </c>
      <c r="AD71">
        <f t="shared" si="4"/>
        <v>1105.1960417748078</v>
      </c>
      <c r="AE71">
        <f>'IDT-1'!F71</f>
        <v>0</v>
      </c>
      <c r="AF71" s="24"/>
      <c r="AG71">
        <f t="shared" si="5"/>
        <v>1105.1960417748078</v>
      </c>
      <c r="AI71" s="34">
        <f>PXIL!J71</f>
        <v>0</v>
      </c>
      <c r="AJ71" s="34">
        <f>PXIL!P71</f>
        <v>0</v>
      </c>
      <c r="AK71" s="34">
        <f>RTM_IEX!J71</f>
        <v>24.12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0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698.26715544681815</v>
      </c>
      <c r="P72" s="36">
        <v>74.94</v>
      </c>
      <c r="Q72" s="36">
        <v>26.69</v>
      </c>
      <c r="R72" s="38">
        <v>7.7200000000000006</v>
      </c>
      <c r="S72" s="38">
        <v>0</v>
      </c>
      <c r="T72" s="37">
        <f>SUMPRODUCT(LTA!J72:AN72,LTA!J$101:AN$101,LTA!J$105:AN$105)</f>
        <v>17.72</v>
      </c>
      <c r="U72" s="37">
        <f>SUMPRODUCT(LTA!J72:AN72,LTA!J$102:AN$102,LTA!J$105:AN$105)</f>
        <v>359.47934000000004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-134</v>
      </c>
      <c r="AA72" s="75">
        <f>STOA!J72</f>
        <v>1.66</v>
      </c>
      <c r="AB72" s="75">
        <f>-STOA!P72</f>
        <v>0</v>
      </c>
      <c r="AC72">
        <f t="shared" si="3"/>
        <v>11.732484527498103</v>
      </c>
      <c r="AD72">
        <f t="shared" si="4"/>
        <v>1115.8567288490458</v>
      </c>
      <c r="AE72">
        <f>'IDT-1'!F72</f>
        <v>0</v>
      </c>
      <c r="AF72" s="24"/>
      <c r="AG72">
        <f t="shared" si="5"/>
        <v>1115.8567288490458</v>
      </c>
      <c r="AI72" s="34">
        <f>PXIL!J72</f>
        <v>0</v>
      </c>
      <c r="AJ72" s="34">
        <f>PXIL!P72</f>
        <v>0</v>
      </c>
      <c r="AK72" s="34">
        <f>RTM_IEX!J72</f>
        <v>16.399999999999999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0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679.50379408741276</v>
      </c>
      <c r="P73" s="36">
        <v>49.55</v>
      </c>
      <c r="Q73" s="36">
        <v>7.7186578581363001</v>
      </c>
      <c r="R73" s="38">
        <v>2.8325657298277425</v>
      </c>
      <c r="S73" s="38">
        <v>0</v>
      </c>
      <c r="T73" s="37">
        <f>SUMPRODUCT(LTA!J73:AN73,LTA!J$101:AN$101,LTA!J$105:AN$105)</f>
        <v>11.89</v>
      </c>
      <c r="U73" s="37">
        <f>SUMPRODUCT(LTA!J73:AN73,LTA!J$102:AN$102,LTA!J$105:AN$105)</f>
        <v>353.25668000000002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1.66</v>
      </c>
      <c r="AB73" s="75">
        <f>-STOA!P73</f>
        <v>0</v>
      </c>
      <c r="AC73">
        <f t="shared" si="3"/>
        <v>10.1428337155282</v>
      </c>
      <c r="AD73">
        <f t="shared" si="4"/>
        <v>1112.981581889574</v>
      </c>
      <c r="AE73">
        <f>'IDT-1'!F73</f>
        <v>0</v>
      </c>
      <c r="AF73" s="24"/>
      <c r="AG73">
        <f t="shared" si="5"/>
        <v>1112.981581889574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-42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0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645.05718835606342</v>
      </c>
      <c r="P74" s="36">
        <v>53.17</v>
      </c>
      <c r="Q74" s="36">
        <v>7.7186578581363001</v>
      </c>
      <c r="R74" s="38">
        <v>0.69000000000000006</v>
      </c>
      <c r="S74" s="38">
        <v>0</v>
      </c>
      <c r="T74" s="37">
        <f>SUMPRODUCT(LTA!J74:AN74,LTA!J$101:AN$101,LTA!J$105:AN$105)</f>
        <v>6.21</v>
      </c>
      <c r="U74" s="37">
        <f>SUMPRODUCT(LTA!J74:AN74,LTA!J$102:AN$102,LTA!J$105:AN$105)</f>
        <v>348.36604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1.66</v>
      </c>
      <c r="AB74" s="75">
        <f>-STOA!P74</f>
        <v>0</v>
      </c>
      <c r="AC74">
        <f t="shared" si="3"/>
        <v>9.5185826748089735</v>
      </c>
      <c r="AD74">
        <f t="shared" si="4"/>
        <v>1123.6460214691162</v>
      </c>
      <c r="AE74">
        <f>'IDT-1'!F74</f>
        <v>0</v>
      </c>
      <c r="AF74" s="24"/>
      <c r="AG74">
        <f t="shared" si="5"/>
        <v>1123.6460214691162</v>
      </c>
      <c r="AI74" s="34">
        <f>PXIL!J74</f>
        <v>0</v>
      </c>
      <c r="AJ74" s="34">
        <f>PXIL!P74</f>
        <v>0</v>
      </c>
      <c r="AK74" s="34">
        <f>RTM_IEX!J74</f>
        <v>11.58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0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668.85455492565086</v>
      </c>
      <c r="P75" s="36">
        <v>53.17</v>
      </c>
      <c r="Q75" s="36">
        <v>7.7186578581363001</v>
      </c>
      <c r="R75" s="38">
        <v>0</v>
      </c>
      <c r="S75" s="38">
        <v>0</v>
      </c>
      <c r="T75" s="37">
        <f>SUMPRODUCT(LTA!J75:AN75,LTA!J$101:AN$101,LTA!J$105:AN$105)</f>
        <v>1.6800000000000002</v>
      </c>
      <c r="U75" s="37">
        <f>SUMPRODUCT(LTA!J75:AN75,LTA!J$102:AN$102,LTA!J$105:AN$105)</f>
        <v>344.15408000000008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1.66</v>
      </c>
      <c r="AB75" s="75">
        <f>-STOA!P75</f>
        <v>0</v>
      </c>
      <c r="AC75">
        <f t="shared" si="3"/>
        <v>9.5744040899935072</v>
      </c>
      <c r="AD75">
        <f t="shared" si="4"/>
        <v>1130.2356066235191</v>
      </c>
      <c r="AE75">
        <f>'IDT-1'!F75</f>
        <v>0</v>
      </c>
      <c r="AF75" s="24"/>
      <c r="AG75">
        <f t="shared" si="5"/>
        <v>1130.2356066235191</v>
      </c>
      <c r="AI75" s="34">
        <f>PXIL!J75</f>
        <v>0</v>
      </c>
      <c r="AJ75" s="34">
        <f>PXIL!P75</f>
        <v>0</v>
      </c>
      <c r="AK75" s="34">
        <f>RTM_IEX!J75</f>
        <v>3.86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0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705.77763983609941</v>
      </c>
      <c r="P76" s="36">
        <v>53.17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0.31</v>
      </c>
      <c r="U76" s="37">
        <f>SUMPRODUCT(LTA!J76:AN76,LTA!J$102:AN$102,LTA!J$105:AN$105)</f>
        <v>341.25246000000004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-109</v>
      </c>
      <c r="AA76" s="75">
        <f>STOA!J76</f>
        <v>1.66</v>
      </c>
      <c r="AB76" s="75">
        <f>-STOA!P76</f>
        <v>0</v>
      </c>
      <c r="AC76">
        <f t="shared" si="3"/>
        <v>11.606309030636144</v>
      </c>
      <c r="AD76">
        <f t="shared" si="4"/>
        <v>1151.1737908054633</v>
      </c>
      <c r="AE76">
        <f>'IDT-1'!F76</f>
        <v>0</v>
      </c>
      <c r="AF76" s="24"/>
      <c r="AG76">
        <f t="shared" si="5"/>
        <v>1151.1737908054633</v>
      </c>
      <c r="AI76" s="34">
        <f>PXIL!J76</f>
        <v>0</v>
      </c>
      <c r="AJ76" s="34">
        <f>PXIL!P76</f>
        <v>0</v>
      </c>
      <c r="AK76" s="34">
        <f>RTM_IEX!J76</f>
        <v>73.31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0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753.57617320291808</v>
      </c>
      <c r="P77" s="36">
        <v>53.17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340.81000000000006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-24</v>
      </c>
      <c r="AA77" s="75">
        <f>STOA!J77</f>
        <v>1.66</v>
      </c>
      <c r="AB77" s="75">
        <f>-STOA!P77</f>
        <v>0</v>
      </c>
      <c r="AC77">
        <f t="shared" si="3"/>
        <v>11.086987640301849</v>
      </c>
      <c r="AD77">
        <f t="shared" si="4"/>
        <v>1260.5891855626164</v>
      </c>
      <c r="AE77">
        <f>'IDT-1'!F77</f>
        <v>-86.799000000000007</v>
      </c>
      <c r="AF77" s="24"/>
      <c r="AG77">
        <f t="shared" si="5"/>
        <v>1173.7901855626164</v>
      </c>
      <c r="AI77" s="34">
        <f>PXIL!J77</f>
        <v>0</v>
      </c>
      <c r="AJ77" s="34">
        <f>PXIL!P77</f>
        <v>0</v>
      </c>
      <c r="AK77" s="34">
        <f>RTM_IEX!J77</f>
        <v>50.16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0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737.13677192487842</v>
      </c>
      <c r="P78" s="36">
        <v>53.17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340.64000000000004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1.66</v>
      </c>
      <c r="AB78" s="75">
        <f>-STOA!P78</f>
        <v>0</v>
      </c>
      <c r="AC78">
        <f t="shared" si="3"/>
        <v>10.75222488416898</v>
      </c>
      <c r="AD78">
        <f t="shared" si="4"/>
        <v>1269.2745470407094</v>
      </c>
      <c r="AE78">
        <f>'IDT-1'!F78</f>
        <v>-89.081000000000003</v>
      </c>
      <c r="AF78" s="24"/>
      <c r="AG78">
        <f t="shared" si="5"/>
        <v>1180.1935470407095</v>
      </c>
      <c r="AI78" s="34">
        <f>PXIL!J78</f>
        <v>0</v>
      </c>
      <c r="AJ78" s="34">
        <f>PXIL!P78</f>
        <v>0</v>
      </c>
      <c r="AK78" s="34">
        <f>RTM_IEX!J78</f>
        <v>51.12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0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693.63603917603416</v>
      </c>
      <c r="P79" s="36">
        <v>53.17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339.92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1.56</v>
      </c>
      <c r="AB79" s="75">
        <f>-STOA!P79</f>
        <v>0</v>
      </c>
      <c r="AC79">
        <f t="shared" si="3"/>
        <v>10.363718729078686</v>
      </c>
      <c r="AD79">
        <f t="shared" si="4"/>
        <v>1223.4123204469554</v>
      </c>
      <c r="AE79">
        <f>'IDT-1'!F79</f>
        <v>-60.542999999999999</v>
      </c>
      <c r="AF79" s="24"/>
      <c r="AG79">
        <f t="shared" si="5"/>
        <v>1162.8693204469555</v>
      </c>
      <c r="AI79" s="34">
        <f>PXIL!J79</f>
        <v>0</v>
      </c>
      <c r="AJ79" s="34">
        <f>PXIL!P79</f>
        <v>0</v>
      </c>
      <c r="AK79" s="34">
        <f>RTM_IEX!J79</f>
        <v>49.19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0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676.32843931304512</v>
      </c>
      <c r="P80" s="36">
        <v>53.17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339.59000000000003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1.56</v>
      </c>
      <c r="AB80" s="75">
        <f>-STOA!P80</f>
        <v>0</v>
      </c>
      <c r="AC80">
        <f t="shared" si="3"/>
        <v>10.183222890229578</v>
      </c>
      <c r="AD80">
        <f t="shared" si="4"/>
        <v>1202.1052164228154</v>
      </c>
      <c r="AE80">
        <f>'IDT-1'!F80</f>
        <v>-60.447000000000003</v>
      </c>
      <c r="AF80" s="24"/>
      <c r="AG80">
        <f t="shared" si="5"/>
        <v>1141.6582164228153</v>
      </c>
      <c r="AI80" s="34">
        <f>PXIL!J80</f>
        <v>0</v>
      </c>
      <c r="AJ80" s="34">
        <f>PXIL!P80</f>
        <v>0</v>
      </c>
      <c r="AK80" s="34">
        <f>RTM_IEX!J80</f>
        <v>45.34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0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69.606900850362848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660.32121004276337</v>
      </c>
      <c r="P81" s="36">
        <v>53.17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339.59000000000003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-24</v>
      </c>
      <c r="AA81" s="75">
        <f>STOA!J81</f>
        <v>1.56</v>
      </c>
      <c r="AB81" s="75">
        <f>-STOA!P81</f>
        <v>0</v>
      </c>
      <c r="AC81">
        <f t="shared" si="3"/>
        <v>10.252043916899595</v>
      </c>
      <c r="AD81">
        <f t="shared" si="4"/>
        <v>1162.0260669762265</v>
      </c>
      <c r="AE81">
        <f>'IDT-1'!F81</f>
        <v>-46.28</v>
      </c>
      <c r="AF81" s="24"/>
      <c r="AG81">
        <f t="shared" si="5"/>
        <v>1115.7460669762265</v>
      </c>
      <c r="AI81" s="34">
        <f>PXIL!J81</f>
        <v>0</v>
      </c>
      <c r="AJ81" s="34">
        <f>PXIL!P81</f>
        <v>0</v>
      </c>
      <c r="AK81" s="34">
        <f>RTM_IEX!J81</f>
        <v>45.34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0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69.606900850362848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653.40891205400555</v>
      </c>
      <c r="P82" s="36">
        <v>53.17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339.59000000000003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-24</v>
      </c>
      <c r="AA82" s="75">
        <f>STOA!J82</f>
        <v>1.56</v>
      </c>
      <c r="AB82" s="75">
        <f>-STOA!P82</f>
        <v>0</v>
      </c>
      <c r="AC82">
        <f t="shared" si="3"/>
        <v>10.210192613794032</v>
      </c>
      <c r="AD82">
        <f t="shared" si="4"/>
        <v>1157.0856202905743</v>
      </c>
      <c r="AE82">
        <f>'IDT-1'!F82</f>
        <v>-71.103999999999999</v>
      </c>
      <c r="AF82" s="24"/>
      <c r="AG82">
        <f t="shared" si="5"/>
        <v>1085.9816202905743</v>
      </c>
      <c r="AI82" s="34">
        <f>PXIL!J82</f>
        <v>0</v>
      </c>
      <c r="AJ82" s="34">
        <f>PXIL!P82</f>
        <v>0</v>
      </c>
      <c r="AK82" s="34">
        <f>RTM_IEX!J82</f>
        <v>47.27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0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651.81930645072066</v>
      </c>
      <c r="P83" s="36">
        <v>53.17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339.38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-113</v>
      </c>
      <c r="AA83" s="75">
        <f>STOA!J83</f>
        <v>1.66</v>
      </c>
      <c r="AB83" s="75">
        <f>-STOA!P83</f>
        <v>0</v>
      </c>
      <c r="AC83">
        <f t="shared" si="3"/>
        <v>10.755414997098519</v>
      </c>
      <c r="AD83">
        <f t="shared" si="4"/>
        <v>1042.6938914536222</v>
      </c>
      <c r="AE83">
        <f>'IDT-1'!F83</f>
        <v>0</v>
      </c>
      <c r="AF83" s="24"/>
      <c r="AG83">
        <f t="shared" si="5"/>
        <v>1042.6938914536222</v>
      </c>
      <c r="AI83" s="34">
        <f>PXIL!J83</f>
        <v>0</v>
      </c>
      <c r="AJ83" s="34">
        <f>PXIL!P83</f>
        <v>0</v>
      </c>
      <c r="AK83" s="34">
        <f>RTM_IEX!J83</f>
        <v>24.12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0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588.38207504017498</v>
      </c>
      <c r="P84" s="36">
        <v>48.23</v>
      </c>
      <c r="Q84" s="36">
        <v>7.7188653733098169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339.38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1.66</v>
      </c>
      <c r="AB84" s="75">
        <f>-STOA!P84</f>
        <v>0</v>
      </c>
      <c r="AC84">
        <f t="shared" si="3"/>
        <v>8.9312547268558582</v>
      </c>
      <c r="AD84">
        <f t="shared" si="4"/>
        <v>1016.1524036163545</v>
      </c>
      <c r="AE84">
        <f>'IDT-1'!F84</f>
        <v>0</v>
      </c>
      <c r="AF84" s="24"/>
      <c r="AG84">
        <f t="shared" si="5"/>
        <v>1016.1524036163545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-19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0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543.17360996674847</v>
      </c>
      <c r="P85" s="36">
        <v>53.17</v>
      </c>
      <c r="Q85" s="36">
        <v>7.81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339.38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-6</v>
      </c>
      <c r="AA85" s="75">
        <f>STOA!J85</f>
        <v>1.66</v>
      </c>
      <c r="AB85" s="75">
        <f>-STOA!P85</f>
        <v>0</v>
      </c>
      <c r="AC85">
        <f t="shared" si="3"/>
        <v>8.5344670470290467</v>
      </c>
      <c r="AD85">
        <f t="shared" si="4"/>
        <v>983.37186084944483</v>
      </c>
      <c r="AE85">
        <f>'IDT-1'!F85</f>
        <v>0</v>
      </c>
      <c r="AF85" s="24"/>
      <c r="AG85">
        <f t="shared" si="5"/>
        <v>983.37186084944483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0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481.27840816397008</v>
      </c>
      <c r="P86" s="36">
        <v>53.17</v>
      </c>
      <c r="Q86" s="36">
        <v>26.69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328.78999999999996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-17</v>
      </c>
      <c r="AA86" s="75">
        <f>STOA!J86</f>
        <v>1.66</v>
      </c>
      <c r="AB86" s="75">
        <f>-STOA!P86</f>
        <v>0</v>
      </c>
      <c r="AC86">
        <f t="shared" si="3"/>
        <v>8.2075991405101565</v>
      </c>
      <c r="AD86">
        <f t="shared" si="4"/>
        <v>934.74352695318532</v>
      </c>
      <c r="AE86">
        <f>'IDT-1'!F86</f>
        <v>0</v>
      </c>
      <c r="AF86" s="24"/>
      <c r="AG86">
        <f t="shared" si="5"/>
        <v>934.74352695318532</v>
      </c>
      <c r="AI86" s="34">
        <f>PXIL!J86</f>
        <v>0</v>
      </c>
      <c r="AJ86" s="34">
        <f>PXIL!P86</f>
        <v>0</v>
      </c>
      <c r="AK86" s="34">
        <f>RTM_IEX!J86</f>
        <v>9.65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0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481.27840816397008</v>
      </c>
      <c r="P87" s="36">
        <v>53.17</v>
      </c>
      <c r="Q87" s="36">
        <v>26.69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328.75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-27</v>
      </c>
      <c r="AA87" s="75">
        <f>STOA!J87</f>
        <v>1.66</v>
      </c>
      <c r="AB87" s="75">
        <f>-STOA!P87</f>
        <v>0</v>
      </c>
      <c r="AC87">
        <f t="shared" si="3"/>
        <v>8.2595507177590459</v>
      </c>
      <c r="AD87">
        <f t="shared" si="4"/>
        <v>920.79157537593653</v>
      </c>
      <c r="AE87">
        <f>'IDT-1'!F87</f>
        <v>-26.904</v>
      </c>
      <c r="AF87" s="24"/>
      <c r="AG87">
        <f t="shared" si="5"/>
        <v>893.88757537593654</v>
      </c>
      <c r="AI87" s="34">
        <f>PXIL!J87</f>
        <v>0</v>
      </c>
      <c r="AJ87" s="34">
        <f>PXIL!P87</f>
        <v>0</v>
      </c>
      <c r="AK87" s="34">
        <f>RTM_IEX!J87</f>
        <v>5.79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0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481.27840816397008</v>
      </c>
      <c r="P88" s="36">
        <v>53.17</v>
      </c>
      <c r="Q88" s="36">
        <v>26.69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328.75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-27</v>
      </c>
      <c r="AA88" s="75">
        <f>STOA!J88</f>
        <v>1.66</v>
      </c>
      <c r="AB88" s="75">
        <f>-STOA!P88</f>
        <v>0</v>
      </c>
      <c r="AC88">
        <f t="shared" si="3"/>
        <v>8.2838267177590463</v>
      </c>
      <c r="AD88">
        <f t="shared" si="4"/>
        <v>923.65729937593642</v>
      </c>
      <c r="AE88">
        <f>'IDT-1'!F88</f>
        <v>-36.829000000000001</v>
      </c>
      <c r="AF88" s="24"/>
      <c r="AG88">
        <f t="shared" si="5"/>
        <v>886.82829937593647</v>
      </c>
      <c r="AI88" s="34">
        <f>PXIL!J88</f>
        <v>0</v>
      </c>
      <c r="AJ88" s="34">
        <f>PXIL!P88</f>
        <v>0</v>
      </c>
      <c r="AK88" s="34">
        <f>RTM_IEX!J88</f>
        <v>8.68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0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472.70276433086173</v>
      </c>
      <c r="P89" s="36">
        <v>53.17</v>
      </c>
      <c r="Q89" s="36">
        <v>26.69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314.69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1.66</v>
      </c>
      <c r="AB89" s="75">
        <f>-STOA!P89</f>
        <v>0</v>
      </c>
      <c r="AC89">
        <f t="shared" si="3"/>
        <v>7.8259386818884868</v>
      </c>
      <c r="AD89">
        <f t="shared" si="4"/>
        <v>915.7995435786986</v>
      </c>
      <c r="AE89">
        <f>'IDT-1'!F89</f>
        <v>-35.100999999999999</v>
      </c>
      <c r="AF89" s="24"/>
      <c r="AG89">
        <f t="shared" si="5"/>
        <v>880.6985435786986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0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472.70333390179877</v>
      </c>
      <c r="P90" s="36">
        <v>53.17</v>
      </c>
      <c r="Q90" s="36">
        <v>26.69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314.86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-6</v>
      </c>
      <c r="AA90" s="75">
        <f>STOA!J90</f>
        <v>1.66</v>
      </c>
      <c r="AB90" s="75">
        <f>-STOA!P90</f>
        <v>0</v>
      </c>
      <c r="AC90">
        <f t="shared" si="3"/>
        <v>7.8527849394590268</v>
      </c>
      <c r="AD90">
        <f t="shared" si="4"/>
        <v>912.94326689206514</v>
      </c>
      <c r="AE90">
        <f>'IDT-1'!F90</f>
        <v>-43.247999999999998</v>
      </c>
      <c r="AF90" s="24"/>
      <c r="AG90">
        <f t="shared" si="5"/>
        <v>869.69526689206509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0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467.0648665390508</v>
      </c>
      <c r="P91" s="36">
        <v>53.17</v>
      </c>
      <c r="Q91" s="36">
        <v>7.72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314.86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-23</v>
      </c>
      <c r="AA91" s="75">
        <f>STOA!J91</f>
        <v>1.66</v>
      </c>
      <c r="AB91" s="75">
        <f>-STOA!P91</f>
        <v>0</v>
      </c>
      <c r="AC91">
        <f t="shared" si="3"/>
        <v>7.8578527567341698</v>
      </c>
      <c r="AD91">
        <f t="shared" si="4"/>
        <v>863.32973171204208</v>
      </c>
      <c r="AE91">
        <f>'IDT-1'!F91</f>
        <v>-31.715</v>
      </c>
      <c r="AF91" s="24"/>
      <c r="AG91">
        <f t="shared" si="5"/>
        <v>831.61473171204204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-9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0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467.06485908719407</v>
      </c>
      <c r="P92" s="36">
        <v>48.23</v>
      </c>
      <c r="Q92" s="36">
        <v>7.72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315.69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-29</v>
      </c>
      <c r="AA92" s="75">
        <f>STOA!J92</f>
        <v>1.66</v>
      </c>
      <c r="AB92" s="75">
        <f>-STOA!P92</f>
        <v>0</v>
      </c>
      <c r="AC92">
        <f t="shared" si="3"/>
        <v>8.1706461608590253</v>
      </c>
      <c r="AD92">
        <f t="shared" si="4"/>
        <v>817.9069308560604</v>
      </c>
      <c r="AE92">
        <f>'IDT-1'!F92</f>
        <v>-7.4960000000000004</v>
      </c>
      <c r="AF92" s="24"/>
      <c r="AG92">
        <f t="shared" si="5"/>
        <v>810.41093085606042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-44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0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466.91573304461423</v>
      </c>
      <c r="P93" s="36">
        <v>48.23</v>
      </c>
      <c r="Q93" s="36">
        <v>7.72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316.53000000000003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-58</v>
      </c>
      <c r="AA93" s="75">
        <f>STOA!J93</f>
        <v>1.66</v>
      </c>
      <c r="AB93" s="75">
        <f>-STOA!P93</f>
        <v>0</v>
      </c>
      <c r="AC93">
        <f t="shared" si="3"/>
        <v>8.3966996029484697</v>
      </c>
      <c r="AD93">
        <f t="shared" si="4"/>
        <v>792.37175137139127</v>
      </c>
      <c r="AE93">
        <f>'IDT-1'!F93</f>
        <v>0</v>
      </c>
      <c r="AF93" s="24"/>
      <c r="AG93">
        <f t="shared" si="5"/>
        <v>792.37175137139127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-41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0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461.8765677576439</v>
      </c>
      <c r="P94" s="36">
        <v>48.23</v>
      </c>
      <c r="Q94" s="36">
        <v>7.72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317.53000000000003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-78</v>
      </c>
      <c r="AA94" s="75">
        <f>STOA!J94</f>
        <v>1.66</v>
      </c>
      <c r="AB94" s="75">
        <f>-STOA!P94</f>
        <v>0</v>
      </c>
      <c r="AC94">
        <f t="shared" si="3"/>
        <v>8.5491360844854807</v>
      </c>
      <c r="AD94">
        <f t="shared" si="4"/>
        <v>766.18014960288406</v>
      </c>
      <c r="AE94">
        <f>'IDT-1'!F94</f>
        <v>0</v>
      </c>
      <c r="AF94" s="24"/>
      <c r="AG94">
        <f t="shared" si="5"/>
        <v>766.18014960288406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-43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0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461.8370973703706</v>
      </c>
      <c r="P95" s="36">
        <v>48.23</v>
      </c>
      <c r="Q95" s="36">
        <v>7.72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317.54999999999995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-99</v>
      </c>
      <c r="AA95" s="75">
        <f>STOA!J95</f>
        <v>1.66</v>
      </c>
      <c r="AB95" s="75">
        <f>-STOA!P95</f>
        <v>0</v>
      </c>
      <c r="AC95">
        <f t="shared" si="3"/>
        <v>8.7522803186297207</v>
      </c>
      <c r="AD95">
        <f t="shared" si="4"/>
        <v>741.95753498146632</v>
      </c>
      <c r="AE95">
        <f>'IDT-1'!F95</f>
        <v>0</v>
      </c>
      <c r="AF95" s="24"/>
      <c r="AG95">
        <f t="shared" si="5"/>
        <v>741.95753498146632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-46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0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457.32672235466123</v>
      </c>
      <c r="P96" s="36">
        <v>48.23</v>
      </c>
      <c r="Q96" s="36">
        <v>7.72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317.69999999999993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-113</v>
      </c>
      <c r="AA96" s="75">
        <f>STOA!J96</f>
        <v>1.66</v>
      </c>
      <c r="AB96" s="75">
        <f>-STOA!P96</f>
        <v>0</v>
      </c>
      <c r="AC96">
        <f t="shared" si="3"/>
        <v>8.8088359034715413</v>
      </c>
      <c r="AD96">
        <f t="shared" si="4"/>
        <v>726.54060438091517</v>
      </c>
      <c r="AE96">
        <f>'IDT-1'!F96</f>
        <v>0</v>
      </c>
      <c r="AF96" s="24"/>
      <c r="AG96">
        <f t="shared" si="5"/>
        <v>726.54060438091517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-43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0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455.76441783403106</v>
      </c>
      <c r="P97" s="36">
        <v>48.23</v>
      </c>
      <c r="Q97" s="36">
        <v>7.72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320.06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-133</v>
      </c>
      <c r="AA97" s="75">
        <f>STOA!J97</f>
        <v>1.66</v>
      </c>
      <c r="AB97" s="75">
        <f>-STOA!P97</f>
        <v>0</v>
      </c>
      <c r="AC97">
        <f t="shared" si="3"/>
        <v>8.9764885422711416</v>
      </c>
      <c r="AD97">
        <f t="shared" si="4"/>
        <v>708.17064722148552</v>
      </c>
      <c r="AE97">
        <f>'IDT-1'!F97</f>
        <v>0</v>
      </c>
      <c r="AF97" s="24"/>
      <c r="AG97">
        <f t="shared" si="5"/>
        <v>708.17064722148552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-42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0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461.44773206779206</v>
      </c>
      <c r="P98" s="36">
        <v>53.166865530861294</v>
      </c>
      <c r="Q98" s="36">
        <v>26.689999999999998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320.48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-226</v>
      </c>
      <c r="AA98" s="75">
        <f>STOA!J98</f>
        <v>1.66</v>
      </c>
      <c r="AB98" s="75">
        <f>-STOA!P98</f>
        <v>0</v>
      </c>
      <c r="AC98">
        <f t="shared" si="3"/>
        <v>9.6768150962633097</v>
      </c>
      <c r="AD98">
        <f t="shared" si="4"/>
        <v>688.41050043211533</v>
      </c>
      <c r="AE98">
        <f>'IDT-1'!F98</f>
        <v>0</v>
      </c>
      <c r="AF98" s="24"/>
      <c r="AG98">
        <f t="shared" si="5"/>
        <v>688.41050043211533</v>
      </c>
      <c r="AI98" s="34">
        <f>PXIL!J98</f>
        <v>0</v>
      </c>
      <c r="AJ98" s="34">
        <f>PXIL!P98</f>
        <v>0</v>
      </c>
      <c r="AK98" s="34">
        <f>RTM_IEX!J98</f>
        <v>1.93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1.4491845740513081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13.250842617248912</v>
      </c>
      <c r="P99" s="36">
        <f t="shared" si="6"/>
        <v>1.2841548388725736</v>
      </c>
      <c r="Q99" s="36">
        <f t="shared" si="6"/>
        <v>0.4366530905447919</v>
      </c>
      <c r="R99" s="38">
        <f>SUM(R3:R98)/4000</f>
        <v>0.23129814143245711</v>
      </c>
      <c r="S99" s="38">
        <f t="shared" si="6"/>
        <v>0</v>
      </c>
      <c r="T99" s="37">
        <f t="shared" si="6"/>
        <v>0.82491749999999986</v>
      </c>
      <c r="U99" s="37">
        <f t="shared" si="6"/>
        <v>8.4616918600000002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-1.6567550000000002</v>
      </c>
      <c r="AA99" s="75">
        <f t="shared" si="6"/>
        <v>3.9439999999999947E-2</v>
      </c>
      <c r="AB99" s="75">
        <f t="shared" si="6"/>
        <v>0</v>
      </c>
      <c r="AC99">
        <f t="shared" si="6"/>
        <v>0.2401163498663185</v>
      </c>
      <c r="AD99">
        <f t="shared" si="6"/>
        <v>23.493691272283723</v>
      </c>
      <c r="AE99">
        <f t="shared" si="6"/>
        <v>-0.38025074999999997</v>
      </c>
      <c r="AG99">
        <f t="shared" si="6"/>
        <v>23.113440522283728</v>
      </c>
      <c r="AI99">
        <f t="shared" si="6"/>
        <v>0</v>
      </c>
      <c r="AJ99">
        <f t="shared" si="6"/>
        <v>0</v>
      </c>
      <c r="AK99">
        <f t="shared" si="6"/>
        <v>0.17112999999999995</v>
      </c>
      <c r="AL99">
        <f t="shared" si="6"/>
        <v>-0.75875000000000004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45351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TWEPL!S3</f>
        <v>0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</v>
      </c>
      <c r="AA3" s="75">
        <f>STOA!K3</f>
        <v>81.510000000000005</v>
      </c>
      <c r="AB3" s="75">
        <f>-STOA!Q3</f>
        <v>0</v>
      </c>
      <c r="AC3">
        <f>SUMIF(B3:AB3,"&gt;0")*$AC$2-SUMIF(B3:AB3,"&lt;0")*($AC$2/(1-$AC$2))+SUMIF(AI3:AR3,"&gt;0")*$AC$2-SUMIF(AI3:AR3,"&lt;0")*($AC$2/(1-$AC$2))</f>
        <v>0.93479923411662824</v>
      </c>
      <c r="AD3">
        <f>SUM(B3:AB3,AI3:AR3)-AC3</f>
        <v>90.266112297756905</v>
      </c>
      <c r="AE3">
        <f>'IDT-1'!E3</f>
        <v>0</v>
      </c>
      <c r="AF3" s="24"/>
      <c r="AG3">
        <f>SUM(AD3:AF3)</f>
        <v>90.266112297756905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-10</v>
      </c>
      <c r="AA4" s="75">
        <f>STOA!K4</f>
        <v>81.510000000000005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0.93479923411662824</v>
      </c>
      <c r="AD4">
        <f t="shared" ref="AD4:AD67" si="1">SUM(B4:AB4,AI4:AR4)-AC4</f>
        <v>90.266112297756905</v>
      </c>
      <c r="AE4">
        <f>'IDT-1'!E4</f>
        <v>0</v>
      </c>
      <c r="AF4" s="24"/>
      <c r="AG4">
        <f t="shared" ref="AG4:AG67" si="2">SUM(AD4:AF4)</f>
        <v>90.266112297756905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</v>
      </c>
      <c r="AA5" s="75">
        <f>STOA!K5</f>
        <v>81.510000000000005</v>
      </c>
      <c r="AB5" s="75">
        <f>-STOA!Q5</f>
        <v>0</v>
      </c>
      <c r="AC5">
        <f t="shared" si="0"/>
        <v>0.93479923411662824</v>
      </c>
      <c r="AD5">
        <f t="shared" si="1"/>
        <v>90.266112297756905</v>
      </c>
      <c r="AE5">
        <f>'IDT-1'!E5</f>
        <v>0</v>
      </c>
      <c r="AF5" s="24"/>
      <c r="AG5">
        <f t="shared" si="2"/>
        <v>90.266112297756905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-10</v>
      </c>
      <c r="AA6" s="75">
        <f>STOA!K6</f>
        <v>81.510000000000005</v>
      </c>
      <c r="AB6" s="75">
        <f>-STOA!Q6</f>
        <v>0</v>
      </c>
      <c r="AC6">
        <f t="shared" si="0"/>
        <v>0.93479923411662824</v>
      </c>
      <c r="AD6">
        <f t="shared" si="1"/>
        <v>90.266112297756905</v>
      </c>
      <c r="AE6">
        <f>'IDT-1'!E6</f>
        <v>0</v>
      </c>
      <c r="AF6" s="24"/>
      <c r="AG6">
        <f t="shared" si="2"/>
        <v>90.266112297756905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-10</v>
      </c>
      <c r="AA7" s="75">
        <f>STOA!K7</f>
        <v>81.510000000000005</v>
      </c>
      <c r="AB7" s="75">
        <f>-STOA!Q7</f>
        <v>0</v>
      </c>
      <c r="AC7">
        <f t="shared" si="0"/>
        <v>0.93479923411662824</v>
      </c>
      <c r="AD7">
        <f t="shared" si="1"/>
        <v>90.266112297756905</v>
      </c>
      <c r="AE7">
        <f>'IDT-1'!E7</f>
        <v>0</v>
      </c>
      <c r="AF7" s="24"/>
      <c r="AG7">
        <f t="shared" si="2"/>
        <v>90.266112297756905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-10</v>
      </c>
      <c r="AA8" s="75">
        <f>STOA!K8</f>
        <v>81.510000000000005</v>
      </c>
      <c r="AB8" s="75">
        <f>-STOA!Q8</f>
        <v>0</v>
      </c>
      <c r="AC8">
        <f t="shared" si="0"/>
        <v>0.93479923411662824</v>
      </c>
      <c r="AD8">
        <f t="shared" si="1"/>
        <v>90.266112297756905</v>
      </c>
      <c r="AE8">
        <f>'IDT-1'!E8</f>
        <v>0</v>
      </c>
      <c r="AF8" s="24"/>
      <c r="AG8">
        <f t="shared" si="2"/>
        <v>90.266112297756905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-10</v>
      </c>
      <c r="AA9" s="75">
        <f>STOA!K9</f>
        <v>81.510000000000005</v>
      </c>
      <c r="AB9" s="75">
        <f>-STOA!Q9</f>
        <v>0</v>
      </c>
      <c r="AC9">
        <f t="shared" si="0"/>
        <v>0.93479923411662824</v>
      </c>
      <c r="AD9">
        <f t="shared" si="1"/>
        <v>90.266112297756905</v>
      </c>
      <c r="AE9">
        <f>'IDT-1'!E9</f>
        <v>0</v>
      </c>
      <c r="AF9" s="24"/>
      <c r="AG9">
        <f t="shared" si="2"/>
        <v>90.266112297756905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-10</v>
      </c>
      <c r="AA10" s="75">
        <f>STOA!K10</f>
        <v>81.510000000000005</v>
      </c>
      <c r="AB10" s="75">
        <f>-STOA!Q10</f>
        <v>0</v>
      </c>
      <c r="AC10">
        <f t="shared" si="0"/>
        <v>0.93479923411662824</v>
      </c>
      <c r="AD10">
        <f t="shared" si="1"/>
        <v>90.266112297756905</v>
      </c>
      <c r="AE10">
        <f>'IDT-1'!E10</f>
        <v>0</v>
      </c>
      <c r="AF10" s="24"/>
      <c r="AG10">
        <f t="shared" si="2"/>
        <v>90.266112297756905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-10</v>
      </c>
      <c r="AA11" s="75">
        <f>STOA!K11</f>
        <v>81.510000000000005</v>
      </c>
      <c r="AB11" s="75">
        <f>-STOA!Q11</f>
        <v>0</v>
      </c>
      <c r="AC11">
        <f t="shared" si="0"/>
        <v>0.93479923411662824</v>
      </c>
      <c r="AD11">
        <f t="shared" si="1"/>
        <v>90.266112297756905</v>
      </c>
      <c r="AE11">
        <f>'IDT-1'!E11</f>
        <v>0</v>
      </c>
      <c r="AF11" s="24"/>
      <c r="AG11">
        <f t="shared" si="2"/>
        <v>90.266112297756905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-10</v>
      </c>
      <c r="AA12" s="75">
        <f>STOA!K12</f>
        <v>81.510000000000005</v>
      </c>
      <c r="AB12" s="75">
        <f>-STOA!Q12</f>
        <v>0</v>
      </c>
      <c r="AC12">
        <f t="shared" si="0"/>
        <v>0.93479923411662824</v>
      </c>
      <c r="AD12">
        <f t="shared" si="1"/>
        <v>90.266112297756905</v>
      </c>
      <c r="AE12">
        <f>'IDT-1'!E12</f>
        <v>0</v>
      </c>
      <c r="AF12" s="24"/>
      <c r="AG12">
        <f t="shared" si="2"/>
        <v>90.266112297756905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-10</v>
      </c>
      <c r="AA13" s="75">
        <f>STOA!K13</f>
        <v>81.510000000000005</v>
      </c>
      <c r="AB13" s="75">
        <f>-STOA!Q13</f>
        <v>0</v>
      </c>
      <c r="AC13">
        <f t="shared" si="0"/>
        <v>0.93479923411662824</v>
      </c>
      <c r="AD13">
        <f t="shared" si="1"/>
        <v>90.266112297756905</v>
      </c>
      <c r="AE13">
        <f>'IDT-1'!E13</f>
        <v>0</v>
      </c>
      <c r="AF13" s="24"/>
      <c r="AG13">
        <f t="shared" si="2"/>
        <v>90.266112297756905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-10</v>
      </c>
      <c r="AA14" s="75">
        <f>STOA!K14</f>
        <v>81.510000000000005</v>
      </c>
      <c r="AB14" s="75">
        <f>-STOA!Q14</f>
        <v>0</v>
      </c>
      <c r="AC14">
        <f t="shared" si="0"/>
        <v>0.93479923411662824</v>
      </c>
      <c r="AD14">
        <f t="shared" si="1"/>
        <v>90.266112297756905</v>
      </c>
      <c r="AE14">
        <f>'IDT-1'!E14</f>
        <v>0</v>
      </c>
      <c r="AF14" s="24"/>
      <c r="AG14">
        <f t="shared" si="2"/>
        <v>90.266112297756905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-10</v>
      </c>
      <c r="AA15" s="75">
        <f>STOA!K15</f>
        <v>81.510000000000005</v>
      </c>
      <c r="AB15" s="75">
        <f>-STOA!Q15</f>
        <v>0</v>
      </c>
      <c r="AC15">
        <f t="shared" si="0"/>
        <v>0.93479923411662824</v>
      </c>
      <c r="AD15">
        <f t="shared" si="1"/>
        <v>90.266112297756905</v>
      </c>
      <c r="AE15">
        <f>'IDT-1'!E15</f>
        <v>0</v>
      </c>
      <c r="AF15" s="24"/>
      <c r="AG15">
        <f t="shared" si="2"/>
        <v>90.266112297756905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-10</v>
      </c>
      <c r="AA16" s="75">
        <f>STOA!K16</f>
        <v>81.510000000000005</v>
      </c>
      <c r="AB16" s="75">
        <f>-STOA!Q16</f>
        <v>0</v>
      </c>
      <c r="AC16">
        <f t="shared" si="0"/>
        <v>0.93479923411662824</v>
      </c>
      <c r="AD16">
        <f t="shared" si="1"/>
        <v>90.266112297756905</v>
      </c>
      <c r="AE16">
        <f>'IDT-1'!E16</f>
        <v>0</v>
      </c>
      <c r="AF16" s="24"/>
      <c r="AG16">
        <f t="shared" si="2"/>
        <v>90.266112297756905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-10</v>
      </c>
      <c r="AA17" s="75">
        <f>STOA!K17</f>
        <v>81.510000000000005</v>
      </c>
      <c r="AB17" s="75">
        <f>-STOA!Q17</f>
        <v>0</v>
      </c>
      <c r="AC17">
        <f t="shared" si="0"/>
        <v>0.93479923411662824</v>
      </c>
      <c r="AD17">
        <f t="shared" si="1"/>
        <v>90.266112297756905</v>
      </c>
      <c r="AE17">
        <f>'IDT-1'!E17</f>
        <v>0</v>
      </c>
      <c r="AF17" s="24"/>
      <c r="AG17">
        <f t="shared" si="2"/>
        <v>90.266112297756905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-10</v>
      </c>
      <c r="AA18" s="75">
        <f>STOA!K18</f>
        <v>81.510000000000005</v>
      </c>
      <c r="AB18" s="75">
        <f>-STOA!Q18</f>
        <v>0</v>
      </c>
      <c r="AC18">
        <f t="shared" si="0"/>
        <v>0.93479923411662824</v>
      </c>
      <c r="AD18">
        <f t="shared" si="1"/>
        <v>90.266112297756905</v>
      </c>
      <c r="AE18">
        <f>'IDT-1'!E18</f>
        <v>0</v>
      </c>
      <c r="AF18" s="24"/>
      <c r="AG18">
        <f t="shared" si="2"/>
        <v>90.266112297756905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-10</v>
      </c>
      <c r="AA19" s="75">
        <f>STOA!K19</f>
        <v>81.510000000000005</v>
      </c>
      <c r="AB19" s="75">
        <f>-STOA!Q19</f>
        <v>0</v>
      </c>
      <c r="AC19">
        <f t="shared" si="0"/>
        <v>0.93479923411662824</v>
      </c>
      <c r="AD19">
        <f t="shared" si="1"/>
        <v>90.266112297756905</v>
      </c>
      <c r="AE19">
        <f>'IDT-1'!E19</f>
        <v>0</v>
      </c>
      <c r="AF19" s="24"/>
      <c r="AG19">
        <f t="shared" si="2"/>
        <v>90.266112297756905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</v>
      </c>
      <c r="AA20" s="75">
        <f>STOA!K20</f>
        <v>81.510000000000005</v>
      </c>
      <c r="AB20" s="75">
        <f>-STOA!Q20</f>
        <v>0</v>
      </c>
      <c r="AC20">
        <f t="shared" si="0"/>
        <v>0.93479923411662824</v>
      </c>
      <c r="AD20">
        <f t="shared" si="1"/>
        <v>90.266112297756905</v>
      </c>
      <c r="AE20">
        <f>'IDT-1'!E20</f>
        <v>0</v>
      </c>
      <c r="AF20" s="24"/>
      <c r="AG20">
        <f t="shared" si="2"/>
        <v>90.266112297756905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</v>
      </c>
      <c r="AA21" s="75">
        <f>STOA!K21</f>
        <v>81.510000000000005</v>
      </c>
      <c r="AB21" s="75">
        <f>-STOA!Q21</f>
        <v>0</v>
      </c>
      <c r="AC21">
        <f t="shared" si="0"/>
        <v>0.93479923411662824</v>
      </c>
      <c r="AD21">
        <f t="shared" si="1"/>
        <v>90.266112297756905</v>
      </c>
      <c r="AE21">
        <f>'IDT-1'!E21</f>
        <v>0</v>
      </c>
      <c r="AF21" s="24"/>
      <c r="AG21">
        <f t="shared" si="2"/>
        <v>90.266112297756905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</v>
      </c>
      <c r="AA22" s="75">
        <f>STOA!K22</f>
        <v>81.510000000000005</v>
      </c>
      <c r="AB22" s="75">
        <f>-STOA!Q22</f>
        <v>0</v>
      </c>
      <c r="AC22">
        <f t="shared" si="0"/>
        <v>0.93479923411662824</v>
      </c>
      <c r="AD22">
        <f t="shared" si="1"/>
        <v>90.266112297756905</v>
      </c>
      <c r="AE22">
        <f>'IDT-1'!E22</f>
        <v>0</v>
      </c>
      <c r="AF22" s="24"/>
      <c r="AG22">
        <f t="shared" si="2"/>
        <v>90.266112297756905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</v>
      </c>
      <c r="AA23" s="75">
        <f>STOA!K23</f>
        <v>81.510000000000005</v>
      </c>
      <c r="AB23" s="75">
        <f>-STOA!Q23</f>
        <v>0</v>
      </c>
      <c r="AC23">
        <f t="shared" si="0"/>
        <v>0.93479923411662824</v>
      </c>
      <c r="AD23">
        <f t="shared" si="1"/>
        <v>90.266112297756905</v>
      </c>
      <c r="AE23">
        <f>'IDT-1'!E23</f>
        <v>0</v>
      </c>
      <c r="AF23" s="24"/>
      <c r="AG23">
        <f t="shared" si="2"/>
        <v>90.266112297756905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</v>
      </c>
      <c r="AA24" s="75">
        <f>STOA!K24</f>
        <v>81.510000000000005</v>
      </c>
      <c r="AB24" s="75">
        <f>-STOA!Q24</f>
        <v>0</v>
      </c>
      <c r="AC24">
        <f t="shared" si="0"/>
        <v>0.93479923411662824</v>
      </c>
      <c r="AD24">
        <f t="shared" si="1"/>
        <v>90.266112297756905</v>
      </c>
      <c r="AE24">
        <f>'IDT-1'!E24</f>
        <v>0</v>
      </c>
      <c r="AF24" s="24"/>
      <c r="AG24">
        <f t="shared" si="2"/>
        <v>90.266112297756905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</v>
      </c>
      <c r="AA25" s="75">
        <f>STOA!K25</f>
        <v>81.510000000000005</v>
      </c>
      <c r="AB25" s="75">
        <f>-STOA!Q25</f>
        <v>0</v>
      </c>
      <c r="AC25">
        <f t="shared" si="0"/>
        <v>0.93479923411662824</v>
      </c>
      <c r="AD25">
        <f t="shared" si="1"/>
        <v>90.266112297756905</v>
      </c>
      <c r="AE25">
        <f>'IDT-1'!E25</f>
        <v>0</v>
      </c>
      <c r="AF25" s="24"/>
      <c r="AG25">
        <f t="shared" si="2"/>
        <v>90.266112297756905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-10</v>
      </c>
      <c r="AA26" s="75">
        <f>STOA!K26</f>
        <v>81.510000000000005</v>
      </c>
      <c r="AB26" s="75">
        <f>-STOA!Q26</f>
        <v>0</v>
      </c>
      <c r="AC26">
        <f t="shared" si="0"/>
        <v>0.93479923411662824</v>
      </c>
      <c r="AD26">
        <f t="shared" si="1"/>
        <v>90.266112297756905</v>
      </c>
      <c r="AE26">
        <f>'IDT-1'!E26</f>
        <v>0</v>
      </c>
      <c r="AF26" s="24"/>
      <c r="AG26">
        <f t="shared" si="2"/>
        <v>90.266112297756905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18.760000000000002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-10</v>
      </c>
      <c r="AA27" s="75">
        <f>STOA!K27</f>
        <v>110.45</v>
      </c>
      <c r="AB27" s="75">
        <f>-STOA!Q27</f>
        <v>0</v>
      </c>
      <c r="AC27">
        <f t="shared" si="0"/>
        <v>1.1700755772488907</v>
      </c>
      <c r="AD27">
        <f t="shared" si="1"/>
        <v>118.03992442275111</v>
      </c>
      <c r="AE27">
        <f>'IDT-1'!E27</f>
        <v>0</v>
      </c>
      <c r="AF27" s="24"/>
      <c r="AG27">
        <f t="shared" si="2"/>
        <v>118.03992442275111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-10</v>
      </c>
      <c r="AA28" s="75">
        <f>STOA!K28</f>
        <v>110.45</v>
      </c>
      <c r="AB28" s="75">
        <f>-STOA!Q28</f>
        <v>0</v>
      </c>
      <c r="AC28">
        <f t="shared" si="0"/>
        <v>1.1636915772488905</v>
      </c>
      <c r="AD28">
        <f t="shared" si="1"/>
        <v>117.28630842275112</v>
      </c>
      <c r="AE28">
        <f>'IDT-1'!E28</f>
        <v>0</v>
      </c>
      <c r="AF28" s="24"/>
      <c r="AG28">
        <f t="shared" si="2"/>
        <v>117.28630842275112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-10</v>
      </c>
      <c r="AA29" s="75">
        <f>STOA!K29</f>
        <v>110.45</v>
      </c>
      <c r="AB29" s="75">
        <f>-STOA!Q29</f>
        <v>0</v>
      </c>
      <c r="AC29">
        <f t="shared" si="0"/>
        <v>1.1636915772488905</v>
      </c>
      <c r="AD29">
        <f t="shared" si="1"/>
        <v>117.28630842275112</v>
      </c>
      <c r="AE29">
        <f>'IDT-1'!E29</f>
        <v>0</v>
      </c>
      <c r="AF29" s="24"/>
      <c r="AG29">
        <f t="shared" si="2"/>
        <v>117.28630842275112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110.45</v>
      </c>
      <c r="AB30" s="75">
        <f>-STOA!Q30</f>
        <v>0</v>
      </c>
      <c r="AC30">
        <f t="shared" si="0"/>
        <v>1.1636915772488905</v>
      </c>
      <c r="AD30">
        <f t="shared" si="1"/>
        <v>117.28630842275112</v>
      </c>
      <c r="AE30">
        <f>'IDT-1'!E30</f>
        <v>0</v>
      </c>
      <c r="AF30" s="24"/>
      <c r="AG30">
        <f t="shared" si="2"/>
        <v>117.28630842275112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110.45</v>
      </c>
      <c r="AB31" s="75">
        <f>-STOA!Q31</f>
        <v>0</v>
      </c>
      <c r="AC31">
        <f t="shared" si="0"/>
        <v>1.1209799999999999</v>
      </c>
      <c r="AD31">
        <f t="shared" si="1"/>
        <v>132.32901999999999</v>
      </c>
      <c r="AE31">
        <f>'IDT-1'!E31</f>
        <v>0</v>
      </c>
      <c r="AF31" s="24"/>
      <c r="AG31">
        <f t="shared" si="2"/>
        <v>132.32901999999999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110.45</v>
      </c>
      <c r="AB32" s="75">
        <f>-STOA!Q32</f>
        <v>0</v>
      </c>
      <c r="AC32">
        <f t="shared" si="0"/>
        <v>1.1209799999999999</v>
      </c>
      <c r="AD32">
        <f t="shared" si="1"/>
        <v>132.32901999999999</v>
      </c>
      <c r="AE32">
        <f>'IDT-1'!E32</f>
        <v>0</v>
      </c>
      <c r="AF32" s="24"/>
      <c r="AG32">
        <f t="shared" si="2"/>
        <v>132.32901999999999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110.45</v>
      </c>
      <c r="AB33" s="75">
        <f>-STOA!Q33</f>
        <v>0</v>
      </c>
      <c r="AC33">
        <f t="shared" si="0"/>
        <v>1.1209799999999999</v>
      </c>
      <c r="AD33">
        <f t="shared" si="1"/>
        <v>132.32901999999999</v>
      </c>
      <c r="AE33">
        <f>'IDT-1'!E33</f>
        <v>0</v>
      </c>
      <c r="AF33" s="24"/>
      <c r="AG33">
        <f t="shared" si="2"/>
        <v>132.32901999999999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110.45</v>
      </c>
      <c r="AB34" s="75">
        <f>-STOA!Q34</f>
        <v>0</v>
      </c>
      <c r="AC34">
        <f t="shared" si="0"/>
        <v>1.1209799999999999</v>
      </c>
      <c r="AD34">
        <f t="shared" si="1"/>
        <v>132.32901999999999</v>
      </c>
      <c r="AE34">
        <f>'IDT-1'!E34</f>
        <v>0</v>
      </c>
      <c r="AF34" s="24"/>
      <c r="AG34">
        <f t="shared" si="2"/>
        <v>132.32901999999999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110.45</v>
      </c>
      <c r="AB35" s="75">
        <f>-STOA!Q35</f>
        <v>0</v>
      </c>
      <c r="AC35">
        <f t="shared" si="0"/>
        <v>1.1209799999999999</v>
      </c>
      <c r="AD35">
        <f t="shared" si="1"/>
        <v>132.32901999999999</v>
      </c>
      <c r="AE35">
        <f>'IDT-1'!E35</f>
        <v>0</v>
      </c>
      <c r="AF35" s="24"/>
      <c r="AG35">
        <f t="shared" si="2"/>
        <v>132.32901999999999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110.45</v>
      </c>
      <c r="AB36" s="75">
        <f>-STOA!Q36</f>
        <v>0</v>
      </c>
      <c r="AC36">
        <f t="shared" si="0"/>
        <v>1.1209799999999999</v>
      </c>
      <c r="AD36">
        <f t="shared" si="1"/>
        <v>132.32901999999999</v>
      </c>
      <c r="AE36">
        <f>'IDT-1'!E36</f>
        <v>0</v>
      </c>
      <c r="AF36" s="24"/>
      <c r="AG36">
        <f t="shared" si="2"/>
        <v>132.32901999999999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110.45</v>
      </c>
      <c r="AB37" s="75">
        <f>-STOA!Q37</f>
        <v>0</v>
      </c>
      <c r="AC37">
        <f t="shared" si="0"/>
        <v>1.1209799999999999</v>
      </c>
      <c r="AD37">
        <f t="shared" si="1"/>
        <v>132.32901999999999</v>
      </c>
      <c r="AE37">
        <f>'IDT-1'!E37</f>
        <v>0</v>
      </c>
      <c r="AF37" s="24"/>
      <c r="AG37">
        <f t="shared" si="2"/>
        <v>132.32901999999999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110.45</v>
      </c>
      <c r="AB38" s="75">
        <f>-STOA!Q38</f>
        <v>0</v>
      </c>
      <c r="AC38">
        <f t="shared" si="0"/>
        <v>1.1209799999999999</v>
      </c>
      <c r="AD38">
        <f t="shared" si="1"/>
        <v>132.32901999999999</v>
      </c>
      <c r="AE38">
        <f>'IDT-1'!E38</f>
        <v>0</v>
      </c>
      <c r="AF38" s="24"/>
      <c r="AG38">
        <f t="shared" si="2"/>
        <v>132.32901999999999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122.51</v>
      </c>
      <c r="AB39" s="75">
        <f>-STOA!Q39</f>
        <v>0</v>
      </c>
      <c r="AC39">
        <f t="shared" si="0"/>
        <v>1.2222839999999999</v>
      </c>
      <c r="AD39">
        <f t="shared" si="1"/>
        <v>144.28771599999999</v>
      </c>
      <c r="AE39">
        <f>'IDT-1'!E39</f>
        <v>0</v>
      </c>
      <c r="AF39" s="24"/>
      <c r="AG39">
        <f t="shared" si="2"/>
        <v>144.28771599999999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134.57</v>
      </c>
      <c r="AB40" s="75">
        <f>-STOA!Q40</f>
        <v>0</v>
      </c>
      <c r="AC40">
        <f t="shared" si="0"/>
        <v>1.2899879999999999</v>
      </c>
      <c r="AD40">
        <f t="shared" si="1"/>
        <v>152.280012</v>
      </c>
      <c r="AE40">
        <f>'IDT-1'!E40</f>
        <v>0</v>
      </c>
      <c r="AF40" s="24"/>
      <c r="AG40">
        <f t="shared" si="2"/>
        <v>152.280012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134.57</v>
      </c>
      <c r="AB41" s="75">
        <f>-STOA!Q41</f>
        <v>0</v>
      </c>
      <c r="AC41">
        <f t="shared" si="0"/>
        <v>1.2899879999999999</v>
      </c>
      <c r="AD41">
        <f t="shared" si="1"/>
        <v>152.280012</v>
      </c>
      <c r="AE41">
        <f>'IDT-1'!E41</f>
        <v>0</v>
      </c>
      <c r="AF41" s="24"/>
      <c r="AG41">
        <f t="shared" si="2"/>
        <v>152.280012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18.45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134.57</v>
      </c>
      <c r="AB42" s="75">
        <f>-STOA!Q42</f>
        <v>0</v>
      </c>
      <c r="AC42">
        <f t="shared" si="0"/>
        <v>1.2853679999999998</v>
      </c>
      <c r="AD42">
        <f t="shared" si="1"/>
        <v>151.73463199999998</v>
      </c>
      <c r="AE42">
        <f>'IDT-1'!E42</f>
        <v>0</v>
      </c>
      <c r="AF42" s="24"/>
      <c r="AG42">
        <f t="shared" si="2"/>
        <v>151.73463199999998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19.280911282317909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134.57</v>
      </c>
      <c r="AB43" s="75">
        <f>-STOA!Q43</f>
        <v>0</v>
      </c>
      <c r="AC43">
        <f t="shared" si="0"/>
        <v>1.2923476547714703</v>
      </c>
      <c r="AD43">
        <f t="shared" si="1"/>
        <v>152.55856362754642</v>
      </c>
      <c r="AE43">
        <f>'IDT-1'!E43</f>
        <v>0</v>
      </c>
      <c r="AF43" s="24"/>
      <c r="AG43">
        <f t="shared" si="2"/>
        <v>152.55856362754642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19.280911282317909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134.57</v>
      </c>
      <c r="AB44" s="75">
        <f>-STOA!Q44</f>
        <v>0</v>
      </c>
      <c r="AC44">
        <f t="shared" si="0"/>
        <v>1.2923476547714703</v>
      </c>
      <c r="AD44">
        <f t="shared" si="1"/>
        <v>152.55856362754642</v>
      </c>
      <c r="AE44">
        <f>'IDT-1'!E44</f>
        <v>0</v>
      </c>
      <c r="AF44" s="24"/>
      <c r="AG44">
        <f t="shared" si="2"/>
        <v>152.55856362754642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19.280911282317909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121.92999999999999</v>
      </c>
      <c r="AB45" s="75">
        <f>-STOA!Q45</f>
        <v>0</v>
      </c>
      <c r="AC45">
        <f t="shared" si="0"/>
        <v>1.1861716547714705</v>
      </c>
      <c r="AD45">
        <f t="shared" si="1"/>
        <v>140.02473962754644</v>
      </c>
      <c r="AE45">
        <f>'IDT-1'!E45</f>
        <v>0</v>
      </c>
      <c r="AF45" s="24"/>
      <c r="AG45">
        <f t="shared" si="2"/>
        <v>140.02473962754644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19.280911282317909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121.92999999999999</v>
      </c>
      <c r="AB46" s="75">
        <f>-STOA!Q46</f>
        <v>0</v>
      </c>
      <c r="AC46">
        <f t="shared" si="0"/>
        <v>1.1861716547714705</v>
      </c>
      <c r="AD46">
        <f t="shared" si="1"/>
        <v>140.02473962754644</v>
      </c>
      <c r="AE46">
        <f>'IDT-1'!E46</f>
        <v>0</v>
      </c>
      <c r="AF46" s="24"/>
      <c r="AG46">
        <f t="shared" si="2"/>
        <v>140.02473962754644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19.280911282317909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129.74999999999997</v>
      </c>
      <c r="AB47" s="75">
        <f>-STOA!Q47</f>
        <v>0</v>
      </c>
      <c r="AC47">
        <f t="shared" si="0"/>
        <v>1.25185965477147</v>
      </c>
      <c r="AD47">
        <f t="shared" si="1"/>
        <v>147.77905162754641</v>
      </c>
      <c r="AE47">
        <f>'IDT-1'!E47</f>
        <v>0</v>
      </c>
      <c r="AF47" s="24"/>
      <c r="AG47">
        <f t="shared" si="2"/>
        <v>147.77905162754641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19.280911282317909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129.74999999999997</v>
      </c>
      <c r="AB48" s="75">
        <f>-STOA!Q48</f>
        <v>0</v>
      </c>
      <c r="AC48">
        <f t="shared" si="0"/>
        <v>1.25185965477147</v>
      </c>
      <c r="AD48">
        <f t="shared" si="1"/>
        <v>147.77905162754641</v>
      </c>
      <c r="AE48">
        <f>'IDT-1'!E48</f>
        <v>0</v>
      </c>
      <c r="AF48" s="24"/>
      <c r="AG48">
        <f t="shared" si="2"/>
        <v>147.77905162754641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19.280911282317909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127.82</v>
      </c>
      <c r="AB49" s="75">
        <f>-STOA!Q49</f>
        <v>0</v>
      </c>
      <c r="AC49">
        <f t="shared" si="0"/>
        <v>1.2356476547714703</v>
      </c>
      <c r="AD49">
        <f t="shared" si="1"/>
        <v>145.86526362754643</v>
      </c>
      <c r="AE49">
        <f>'IDT-1'!E49</f>
        <v>0</v>
      </c>
      <c r="AF49" s="24"/>
      <c r="AG49">
        <f t="shared" si="2"/>
        <v>145.86526362754643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19.280911282317909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127.82</v>
      </c>
      <c r="AB50" s="75">
        <f>-STOA!Q50</f>
        <v>0</v>
      </c>
      <c r="AC50">
        <f t="shared" si="0"/>
        <v>1.2356476547714703</v>
      </c>
      <c r="AD50">
        <f t="shared" si="1"/>
        <v>145.86526362754643</v>
      </c>
      <c r="AE50">
        <f>'IDT-1'!E50</f>
        <v>0</v>
      </c>
      <c r="AF50" s="24"/>
      <c r="AG50">
        <f t="shared" si="2"/>
        <v>145.86526362754643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19.280911282317909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124.92</v>
      </c>
      <c r="AB51" s="75">
        <f>-STOA!Q51</f>
        <v>0</v>
      </c>
      <c r="AC51">
        <f t="shared" si="0"/>
        <v>1.2112876547714704</v>
      </c>
      <c r="AD51">
        <f t="shared" si="1"/>
        <v>142.98962362754645</v>
      </c>
      <c r="AE51">
        <f>'IDT-1'!E51</f>
        <v>0</v>
      </c>
      <c r="AF51" s="24"/>
      <c r="AG51">
        <f t="shared" si="2"/>
        <v>142.98962362754645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19.280911282317909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124.92</v>
      </c>
      <c r="AB52" s="75">
        <f>-STOA!Q52</f>
        <v>0</v>
      </c>
      <c r="AC52">
        <f t="shared" si="0"/>
        <v>1.2112876547714704</v>
      </c>
      <c r="AD52">
        <f t="shared" si="1"/>
        <v>142.98962362754645</v>
      </c>
      <c r="AE52">
        <f>'IDT-1'!E52</f>
        <v>0</v>
      </c>
      <c r="AF52" s="24"/>
      <c r="AG52">
        <f t="shared" si="2"/>
        <v>142.98962362754645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124.92</v>
      </c>
      <c r="AB53" s="75">
        <f>-STOA!Q53</f>
        <v>0</v>
      </c>
      <c r="AC53">
        <f t="shared" si="0"/>
        <v>1.2147316568677373</v>
      </c>
      <c r="AD53">
        <f t="shared" si="1"/>
        <v>143.39617987500577</v>
      </c>
      <c r="AE53">
        <f>'IDT-1'!E53</f>
        <v>0</v>
      </c>
      <c r="AF53" s="24"/>
      <c r="AG53">
        <f t="shared" si="2"/>
        <v>143.39617987500577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124.92</v>
      </c>
      <c r="AB54" s="75">
        <f>-STOA!Q54</f>
        <v>0</v>
      </c>
      <c r="AC54">
        <f t="shared" si="0"/>
        <v>1.2147316568677373</v>
      </c>
      <c r="AD54">
        <f t="shared" si="1"/>
        <v>143.39617987500577</v>
      </c>
      <c r="AE54">
        <f>'IDT-1'!E54</f>
        <v>0</v>
      </c>
      <c r="AF54" s="24"/>
      <c r="AG54">
        <f t="shared" si="2"/>
        <v>143.39617987500577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124.92999999999999</v>
      </c>
      <c r="AB55" s="75">
        <f>-STOA!Q55</f>
        <v>0</v>
      </c>
      <c r="AC55">
        <f t="shared" si="0"/>
        <v>1.2148156568677373</v>
      </c>
      <c r="AD55">
        <f t="shared" si="1"/>
        <v>143.40609587500578</v>
      </c>
      <c r="AE55">
        <f>'IDT-1'!E55</f>
        <v>0</v>
      </c>
      <c r="AF55" s="24"/>
      <c r="AG55">
        <f t="shared" si="2"/>
        <v>143.40609587500578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124.92999999999999</v>
      </c>
      <c r="AB56" s="75">
        <f>-STOA!Q56</f>
        <v>0</v>
      </c>
      <c r="AC56">
        <f t="shared" si="0"/>
        <v>1.2148156568677373</v>
      </c>
      <c r="AD56">
        <f t="shared" si="1"/>
        <v>143.40609587500578</v>
      </c>
      <c r="AE56">
        <f>'IDT-1'!E56</f>
        <v>0</v>
      </c>
      <c r="AF56" s="24"/>
      <c r="AG56">
        <f t="shared" si="2"/>
        <v>143.40609587500578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120.1</v>
      </c>
      <c r="AB57" s="75">
        <f>-STOA!Q57</f>
        <v>0</v>
      </c>
      <c r="AC57">
        <f t="shared" si="0"/>
        <v>1.1742436568677375</v>
      </c>
      <c r="AD57">
        <f t="shared" si="1"/>
        <v>138.61666787500579</v>
      </c>
      <c r="AE57">
        <f>'IDT-1'!E57</f>
        <v>0</v>
      </c>
      <c r="AF57" s="24"/>
      <c r="AG57">
        <f t="shared" si="2"/>
        <v>138.61666787500579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120.1</v>
      </c>
      <c r="AB58" s="75">
        <f>-STOA!Q58</f>
        <v>0</v>
      </c>
      <c r="AC58">
        <f t="shared" si="0"/>
        <v>1.1742436568677375</v>
      </c>
      <c r="AD58">
        <f t="shared" si="1"/>
        <v>138.61666787500579</v>
      </c>
      <c r="AE58">
        <f>'IDT-1'!E58</f>
        <v>0</v>
      </c>
      <c r="AF58" s="24"/>
      <c r="AG58">
        <f t="shared" si="2"/>
        <v>138.61666787500579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120.1</v>
      </c>
      <c r="AB59" s="75">
        <f>-STOA!Q59</f>
        <v>0</v>
      </c>
      <c r="AC59">
        <f t="shared" si="0"/>
        <v>1.1742436568677375</v>
      </c>
      <c r="AD59">
        <f t="shared" si="1"/>
        <v>138.61666787500579</v>
      </c>
      <c r="AE59">
        <f>'IDT-1'!E59</f>
        <v>0</v>
      </c>
      <c r="AF59" s="24"/>
      <c r="AG59">
        <f t="shared" si="2"/>
        <v>138.61666787500579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120.1</v>
      </c>
      <c r="AB60" s="75">
        <f>-STOA!Q60</f>
        <v>0</v>
      </c>
      <c r="AC60">
        <f t="shared" si="0"/>
        <v>1.1742436568677375</v>
      </c>
      <c r="AD60">
        <f t="shared" si="1"/>
        <v>138.61666787500579</v>
      </c>
      <c r="AE60">
        <f>'IDT-1'!E60</f>
        <v>0</v>
      </c>
      <c r="AF60" s="24"/>
      <c r="AG60">
        <f t="shared" si="2"/>
        <v>138.61666787500579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120.1</v>
      </c>
      <c r="AB61" s="75">
        <f>-STOA!Q61</f>
        <v>0</v>
      </c>
      <c r="AC61">
        <f t="shared" si="0"/>
        <v>1.1742436568677375</v>
      </c>
      <c r="AD61">
        <f t="shared" si="1"/>
        <v>138.61666787500579</v>
      </c>
      <c r="AE61">
        <f>'IDT-1'!E61</f>
        <v>0</v>
      </c>
      <c r="AF61" s="24"/>
      <c r="AG61">
        <f t="shared" si="2"/>
        <v>138.61666787500579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120.1</v>
      </c>
      <c r="AB62" s="75">
        <f>-STOA!Q62</f>
        <v>0</v>
      </c>
      <c r="AC62">
        <f t="shared" si="0"/>
        <v>1.1742436568677375</v>
      </c>
      <c r="AD62">
        <f t="shared" si="1"/>
        <v>138.61666787500579</v>
      </c>
      <c r="AE62">
        <f>'IDT-1'!E62</f>
        <v>0</v>
      </c>
      <c r="AF62" s="24"/>
      <c r="AG62">
        <f t="shared" si="2"/>
        <v>138.61666787500579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120.1</v>
      </c>
      <c r="AB63" s="75">
        <f>-STOA!Q63</f>
        <v>0</v>
      </c>
      <c r="AC63">
        <f t="shared" si="0"/>
        <v>1.1742436568677375</v>
      </c>
      <c r="AD63">
        <f t="shared" si="1"/>
        <v>138.61666787500579</v>
      </c>
      <c r="AE63">
        <f>'IDT-1'!E63</f>
        <v>0</v>
      </c>
      <c r="AF63" s="24"/>
      <c r="AG63">
        <f t="shared" si="2"/>
        <v>138.61666787500579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120.1</v>
      </c>
      <c r="AB64" s="75">
        <f>-STOA!Q64</f>
        <v>0</v>
      </c>
      <c r="AC64">
        <f t="shared" si="0"/>
        <v>1.1742436568677375</v>
      </c>
      <c r="AD64">
        <f t="shared" si="1"/>
        <v>138.61666787500579</v>
      </c>
      <c r="AE64">
        <f>'IDT-1'!E64</f>
        <v>0</v>
      </c>
      <c r="AF64" s="24"/>
      <c r="AG64">
        <f t="shared" si="2"/>
        <v>138.61666787500579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120.1</v>
      </c>
      <c r="AB65" s="75">
        <f>-STOA!Q65</f>
        <v>0</v>
      </c>
      <c r="AC65">
        <f t="shared" si="0"/>
        <v>1.1742436568677375</v>
      </c>
      <c r="AD65">
        <f t="shared" si="1"/>
        <v>138.61666787500579</v>
      </c>
      <c r="AE65">
        <f>'IDT-1'!E65</f>
        <v>0</v>
      </c>
      <c r="AF65" s="24"/>
      <c r="AG65">
        <f t="shared" si="2"/>
        <v>138.61666787500579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120.1</v>
      </c>
      <c r="AB66" s="75">
        <f>-STOA!Q66</f>
        <v>0</v>
      </c>
      <c r="AC66">
        <f t="shared" si="0"/>
        <v>1.1742436568677375</v>
      </c>
      <c r="AD66">
        <f t="shared" si="1"/>
        <v>138.61666787500579</v>
      </c>
      <c r="AE66">
        <f>'IDT-1'!E66</f>
        <v>0</v>
      </c>
      <c r="AF66" s="24"/>
      <c r="AG66">
        <f t="shared" si="2"/>
        <v>138.61666787500579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120.10000000000001</v>
      </c>
      <c r="AB67" s="75">
        <f>-STOA!Q67</f>
        <v>0</v>
      </c>
      <c r="AC67">
        <f t="shared" si="0"/>
        <v>1.1742436568677375</v>
      </c>
      <c r="AD67">
        <f t="shared" si="1"/>
        <v>138.61666787500579</v>
      </c>
      <c r="AE67">
        <f>'IDT-1'!E67</f>
        <v>0</v>
      </c>
      <c r="AF67" s="24"/>
      <c r="AG67">
        <f t="shared" si="2"/>
        <v>138.61666787500579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120.10000000000001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1.1742436568677375</v>
      </c>
      <c r="AD68">
        <f t="shared" ref="AD68:AD98" si="4">SUM(B68:AB68,AI68:AR68)-AC68</f>
        <v>138.61666787500579</v>
      </c>
      <c r="AE68">
        <f>'IDT-1'!E68</f>
        <v>0</v>
      </c>
      <c r="AF68" s="24"/>
      <c r="AG68">
        <f t="shared" ref="AG68:AG98" si="5">SUM(AD68:AF68)</f>
        <v>138.61666787500579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18.261276706094279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120.10000000000001</v>
      </c>
      <c r="AB69" s="75">
        <f>-STOA!Q69</f>
        <v>0</v>
      </c>
      <c r="AC69">
        <f t="shared" si="3"/>
        <v>1.1622347243311919</v>
      </c>
      <c r="AD69">
        <f t="shared" si="4"/>
        <v>137.19904198176309</v>
      </c>
      <c r="AE69">
        <f>'IDT-1'!E69</f>
        <v>0</v>
      </c>
      <c r="AF69" s="24"/>
      <c r="AG69">
        <f t="shared" si="5"/>
        <v>137.19904198176309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17.999216062018206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120.10000000000001</v>
      </c>
      <c r="AB70" s="75">
        <f>-STOA!Q70</f>
        <v>0</v>
      </c>
      <c r="AC70">
        <f t="shared" si="3"/>
        <v>1.160033414920953</v>
      </c>
      <c r="AD70">
        <f t="shared" si="4"/>
        <v>136.93918264709728</v>
      </c>
      <c r="AE70">
        <f>'IDT-1'!E70</f>
        <v>0</v>
      </c>
      <c r="AF70" s="24"/>
      <c r="AG70">
        <f t="shared" si="5"/>
        <v>136.93918264709728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18.261276706094279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110.45</v>
      </c>
      <c r="AB71" s="75">
        <f>-STOA!Q71</f>
        <v>0</v>
      </c>
      <c r="AC71">
        <f t="shared" si="3"/>
        <v>1.081174724331192</v>
      </c>
      <c r="AD71">
        <f t="shared" si="4"/>
        <v>127.63010198176309</v>
      </c>
      <c r="AE71">
        <f>'IDT-1'!E71</f>
        <v>0</v>
      </c>
      <c r="AF71" s="24"/>
      <c r="AG71">
        <f t="shared" si="5"/>
        <v>127.63010198176309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110.45</v>
      </c>
      <c r="AB72" s="75">
        <f>-STOA!Q72</f>
        <v>0</v>
      </c>
      <c r="AC72">
        <f t="shared" si="3"/>
        <v>1.0931836568677376</v>
      </c>
      <c r="AD72">
        <f t="shared" si="4"/>
        <v>129.04772787500576</v>
      </c>
      <c r="AE72">
        <f>'IDT-1'!E72</f>
        <v>0</v>
      </c>
      <c r="AF72" s="24"/>
      <c r="AG72">
        <f t="shared" si="5"/>
        <v>129.04772787500576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110.45</v>
      </c>
      <c r="AB73" s="75">
        <f>-STOA!Q73</f>
        <v>0</v>
      </c>
      <c r="AC73">
        <f t="shared" si="3"/>
        <v>1.0931836568677376</v>
      </c>
      <c r="AD73">
        <f t="shared" si="4"/>
        <v>129.04772787500576</v>
      </c>
      <c r="AE73">
        <f>'IDT-1'!E73</f>
        <v>0</v>
      </c>
      <c r="AF73" s="24"/>
      <c r="AG73">
        <f t="shared" si="5"/>
        <v>129.04772787500576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110.45</v>
      </c>
      <c r="AB74" s="75">
        <f>-STOA!Q74</f>
        <v>0</v>
      </c>
      <c r="AC74">
        <f t="shared" si="3"/>
        <v>1.0931836568677376</v>
      </c>
      <c r="AD74">
        <f t="shared" si="4"/>
        <v>129.04772787500576</v>
      </c>
      <c r="AE74">
        <f>'IDT-1'!E74</f>
        <v>0</v>
      </c>
      <c r="AF74" s="24"/>
      <c r="AG74">
        <f t="shared" si="5"/>
        <v>129.04772787500576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110.45</v>
      </c>
      <c r="AB75" s="75">
        <f>-STOA!Q75</f>
        <v>0</v>
      </c>
      <c r="AC75">
        <f t="shared" si="3"/>
        <v>1.0931836568677376</v>
      </c>
      <c r="AD75">
        <f t="shared" si="4"/>
        <v>129.04772787500576</v>
      </c>
      <c r="AE75">
        <f>'IDT-1'!E75</f>
        <v>0</v>
      </c>
      <c r="AF75" s="24"/>
      <c r="AG75">
        <f t="shared" si="5"/>
        <v>129.04772787500576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18.261276706094279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110.45</v>
      </c>
      <c r="AB76" s="75">
        <f>-STOA!Q76</f>
        <v>0</v>
      </c>
      <c r="AC76">
        <f t="shared" si="3"/>
        <v>1.081174724331192</v>
      </c>
      <c r="AD76">
        <f t="shared" si="4"/>
        <v>127.63010198176309</v>
      </c>
      <c r="AE76">
        <f>'IDT-1'!E76</f>
        <v>0</v>
      </c>
      <c r="AF76" s="24"/>
      <c r="AG76">
        <f t="shared" si="5"/>
        <v>127.63010198176309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110.45</v>
      </c>
      <c r="AB77" s="75">
        <f>-STOA!Q77</f>
        <v>0</v>
      </c>
      <c r="AC77">
        <f t="shared" si="3"/>
        <v>1.1209799999999999</v>
      </c>
      <c r="AD77">
        <f t="shared" si="4"/>
        <v>132.32901999999999</v>
      </c>
      <c r="AE77">
        <f>'IDT-1'!E77</f>
        <v>0</v>
      </c>
      <c r="AF77" s="24"/>
      <c r="AG77">
        <f t="shared" si="5"/>
        <v>132.32901999999999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110.45</v>
      </c>
      <c r="AB78" s="75">
        <f>-STOA!Q78</f>
        <v>0</v>
      </c>
      <c r="AC78">
        <f t="shared" si="3"/>
        <v>1.1209799999999999</v>
      </c>
      <c r="AD78">
        <f t="shared" si="4"/>
        <v>132.32901999999999</v>
      </c>
      <c r="AE78">
        <f>'IDT-1'!E78</f>
        <v>0</v>
      </c>
      <c r="AF78" s="24"/>
      <c r="AG78">
        <f t="shared" si="5"/>
        <v>132.32901999999999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110.45</v>
      </c>
      <c r="AB79" s="75">
        <f>-STOA!Q79</f>
        <v>0</v>
      </c>
      <c r="AC79">
        <f t="shared" si="3"/>
        <v>1.1209799999999999</v>
      </c>
      <c r="AD79">
        <f t="shared" si="4"/>
        <v>132.32901999999999</v>
      </c>
      <c r="AE79">
        <f>'IDT-1'!E79</f>
        <v>0</v>
      </c>
      <c r="AF79" s="24"/>
      <c r="AG79">
        <f t="shared" si="5"/>
        <v>132.32901999999999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110.45</v>
      </c>
      <c r="AB80" s="75">
        <f>-STOA!Q80</f>
        <v>0</v>
      </c>
      <c r="AC80">
        <f t="shared" si="3"/>
        <v>1.1209799999999999</v>
      </c>
      <c r="AD80">
        <f t="shared" si="4"/>
        <v>132.32901999999999</v>
      </c>
      <c r="AE80">
        <f>'IDT-1'!E80</f>
        <v>0</v>
      </c>
      <c r="AF80" s="24"/>
      <c r="AG80">
        <f t="shared" si="5"/>
        <v>132.32901999999999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22.998976002849385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110.45</v>
      </c>
      <c r="AB81" s="75">
        <f>-STOA!Q81</f>
        <v>0</v>
      </c>
      <c r="AC81">
        <f t="shared" si="3"/>
        <v>1.1209713984239347</v>
      </c>
      <c r="AD81">
        <f t="shared" si="4"/>
        <v>132.32800460442544</v>
      </c>
      <c r="AE81">
        <f>'IDT-1'!E81</f>
        <v>0</v>
      </c>
      <c r="AF81" s="24"/>
      <c r="AG81">
        <f t="shared" si="5"/>
        <v>132.32800460442544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22.998976002849385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110.45</v>
      </c>
      <c r="AB82" s="75">
        <f>-STOA!Q82</f>
        <v>0</v>
      </c>
      <c r="AC82">
        <f t="shared" si="3"/>
        <v>1.1209713984239347</v>
      </c>
      <c r="AD82">
        <f t="shared" si="4"/>
        <v>132.32800460442544</v>
      </c>
      <c r="AE82">
        <f>'IDT-1'!E82</f>
        <v>0</v>
      </c>
      <c r="AF82" s="24"/>
      <c r="AG82">
        <f t="shared" si="5"/>
        <v>132.32800460442544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18.261276706094279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110.45</v>
      </c>
      <c r="AB83" s="75">
        <f>-STOA!Q83</f>
        <v>0</v>
      </c>
      <c r="AC83">
        <f t="shared" si="3"/>
        <v>1.081174724331192</v>
      </c>
      <c r="AD83">
        <f t="shared" si="4"/>
        <v>127.63010198176309</v>
      </c>
      <c r="AE83">
        <f>'IDT-1'!E83</f>
        <v>0</v>
      </c>
      <c r="AF83" s="24"/>
      <c r="AG83">
        <f t="shared" si="5"/>
        <v>127.63010198176309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110.45</v>
      </c>
      <c r="AB84" s="75">
        <f>-STOA!Q84</f>
        <v>0</v>
      </c>
      <c r="AC84">
        <f t="shared" si="3"/>
        <v>1.0931836568677376</v>
      </c>
      <c r="AD84">
        <f t="shared" si="4"/>
        <v>129.04772787500576</v>
      </c>
      <c r="AE84">
        <f>'IDT-1'!E84</f>
        <v>0</v>
      </c>
      <c r="AF84" s="24"/>
      <c r="AG84">
        <f t="shared" si="5"/>
        <v>129.04772787500576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110.45</v>
      </c>
      <c r="AB85" s="75">
        <f>-STOA!Q85</f>
        <v>0</v>
      </c>
      <c r="AC85">
        <f t="shared" si="3"/>
        <v>1.0931836568677376</v>
      </c>
      <c r="AD85">
        <f t="shared" si="4"/>
        <v>129.04772787500576</v>
      </c>
      <c r="AE85">
        <f>'IDT-1'!E85</f>
        <v>0</v>
      </c>
      <c r="AF85" s="24"/>
      <c r="AG85">
        <f t="shared" si="5"/>
        <v>129.04772787500576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110.45</v>
      </c>
      <c r="AB86" s="75">
        <f>-STOA!Q86</f>
        <v>0</v>
      </c>
      <c r="AC86">
        <f t="shared" si="3"/>
        <v>1.0931836568677376</v>
      </c>
      <c r="AD86">
        <f t="shared" si="4"/>
        <v>129.04772787500576</v>
      </c>
      <c r="AE86">
        <f>'IDT-1'!E86</f>
        <v>0</v>
      </c>
      <c r="AF86" s="24"/>
      <c r="AG86">
        <f t="shared" si="5"/>
        <v>129.04772787500576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110.45</v>
      </c>
      <c r="AB87" s="75">
        <f>-STOA!Q87</f>
        <v>0</v>
      </c>
      <c r="AC87">
        <f t="shared" si="3"/>
        <v>1.0931836568677376</v>
      </c>
      <c r="AD87">
        <f t="shared" si="4"/>
        <v>129.04772787500576</v>
      </c>
      <c r="AE87">
        <f>'IDT-1'!E87</f>
        <v>0</v>
      </c>
      <c r="AF87" s="24"/>
      <c r="AG87">
        <f t="shared" si="5"/>
        <v>129.04772787500576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110.45</v>
      </c>
      <c r="AB88" s="75">
        <f>-STOA!Q88</f>
        <v>0</v>
      </c>
      <c r="AC88">
        <f t="shared" si="3"/>
        <v>1.0931836568677376</v>
      </c>
      <c r="AD88">
        <f t="shared" si="4"/>
        <v>129.04772787500576</v>
      </c>
      <c r="AE88">
        <f>'IDT-1'!E88</f>
        <v>0</v>
      </c>
      <c r="AF88" s="24"/>
      <c r="AG88">
        <f t="shared" si="5"/>
        <v>129.04772787500576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-10</v>
      </c>
      <c r="AA89" s="75">
        <f>STOA!K89</f>
        <v>110.45</v>
      </c>
      <c r="AB89" s="75">
        <f>-STOA!Q89</f>
        <v>0</v>
      </c>
      <c r="AC89">
        <f t="shared" si="3"/>
        <v>1.1778952341166282</v>
      </c>
      <c r="AD89">
        <f t="shared" si="4"/>
        <v>118.96301629775689</v>
      </c>
      <c r="AE89">
        <f>'IDT-1'!E89</f>
        <v>0</v>
      </c>
      <c r="AF89" s="24"/>
      <c r="AG89">
        <f t="shared" si="5"/>
        <v>118.96301629775689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-10</v>
      </c>
      <c r="AA90" s="75">
        <f>STOA!K90</f>
        <v>110.45</v>
      </c>
      <c r="AB90" s="75">
        <f>-STOA!Q90</f>
        <v>0</v>
      </c>
      <c r="AC90">
        <f t="shared" si="3"/>
        <v>1.1778952341166282</v>
      </c>
      <c r="AD90">
        <f t="shared" si="4"/>
        <v>118.96301629775689</v>
      </c>
      <c r="AE90">
        <f>'IDT-1'!E90</f>
        <v>0</v>
      </c>
      <c r="AF90" s="24"/>
      <c r="AG90">
        <f t="shared" si="5"/>
        <v>118.96301629775689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-15</v>
      </c>
      <c r="AA91" s="75">
        <f>STOA!K91</f>
        <v>110.45</v>
      </c>
      <c r="AB91" s="75">
        <f>-STOA!Q91</f>
        <v>0</v>
      </c>
      <c r="AC91">
        <f t="shared" si="3"/>
        <v>1.3049625999899643</v>
      </c>
      <c r="AD91">
        <f t="shared" si="4"/>
        <v>103.83594893188356</v>
      </c>
      <c r="AE91">
        <f>'IDT-1'!E91</f>
        <v>0</v>
      </c>
      <c r="AF91" s="24"/>
      <c r="AG91">
        <f t="shared" si="5"/>
        <v>103.83594893188356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-15</v>
      </c>
      <c r="AA92" s="75">
        <f>STOA!K92</f>
        <v>110.45</v>
      </c>
      <c r="AB92" s="75">
        <f>-STOA!Q92</f>
        <v>0</v>
      </c>
      <c r="AC92">
        <f t="shared" si="3"/>
        <v>1.3049625999899643</v>
      </c>
      <c r="AD92">
        <f t="shared" si="4"/>
        <v>103.83594893188356</v>
      </c>
      <c r="AE92">
        <f>'IDT-1'!E92</f>
        <v>0</v>
      </c>
      <c r="AF92" s="24"/>
      <c r="AG92">
        <f t="shared" si="5"/>
        <v>103.83594893188356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-15</v>
      </c>
      <c r="AA93" s="75">
        <f>STOA!K93</f>
        <v>110.45</v>
      </c>
      <c r="AB93" s="75">
        <f>-STOA!Q93</f>
        <v>0</v>
      </c>
      <c r="AC93">
        <f t="shared" si="3"/>
        <v>1.3049625999899643</v>
      </c>
      <c r="AD93">
        <f t="shared" si="4"/>
        <v>103.83594893188356</v>
      </c>
      <c r="AE93">
        <f>'IDT-1'!E93</f>
        <v>0</v>
      </c>
      <c r="AF93" s="24"/>
      <c r="AG93">
        <f t="shared" si="5"/>
        <v>103.83594893188356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-15</v>
      </c>
      <c r="AA94" s="75">
        <f>STOA!K94</f>
        <v>110.45</v>
      </c>
      <c r="AB94" s="75">
        <f>-STOA!Q94</f>
        <v>0</v>
      </c>
      <c r="AC94">
        <f t="shared" si="3"/>
        <v>1.3049625999899643</v>
      </c>
      <c r="AD94">
        <f t="shared" si="4"/>
        <v>103.83594893188356</v>
      </c>
      <c r="AE94">
        <f>'IDT-1'!E94</f>
        <v>0</v>
      </c>
      <c r="AF94" s="24"/>
      <c r="AG94">
        <f t="shared" si="5"/>
        <v>103.83594893188356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-20</v>
      </c>
      <c r="AA95" s="75">
        <f>STOA!K95</f>
        <v>110.45</v>
      </c>
      <c r="AB95" s="75">
        <f>-STOA!Q95</f>
        <v>0</v>
      </c>
      <c r="AC95">
        <f t="shared" si="3"/>
        <v>1.3473183886144096</v>
      </c>
      <c r="AD95">
        <f t="shared" si="4"/>
        <v>98.793593143259116</v>
      </c>
      <c r="AE95">
        <f>'IDT-1'!E95</f>
        <v>0</v>
      </c>
      <c r="AF95" s="24"/>
      <c r="AG95">
        <f t="shared" si="5"/>
        <v>98.793593143259116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-20</v>
      </c>
      <c r="AA96" s="75">
        <f>STOA!K96</f>
        <v>110.45</v>
      </c>
      <c r="AB96" s="75">
        <f>-STOA!Q96</f>
        <v>0</v>
      </c>
      <c r="AC96">
        <f t="shared" si="3"/>
        <v>1.3473183886144096</v>
      </c>
      <c r="AD96">
        <f t="shared" si="4"/>
        <v>98.793593143259116</v>
      </c>
      <c r="AE96">
        <f>'IDT-1'!E96</f>
        <v>0</v>
      </c>
      <c r="AF96" s="24"/>
      <c r="AG96">
        <f t="shared" si="5"/>
        <v>98.793593143259116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-20</v>
      </c>
      <c r="AA97" s="75">
        <f>STOA!K97</f>
        <v>110.45</v>
      </c>
      <c r="AB97" s="75">
        <f>-STOA!Q97</f>
        <v>0</v>
      </c>
      <c r="AC97">
        <f t="shared" si="3"/>
        <v>1.3473183886144096</v>
      </c>
      <c r="AD97">
        <f t="shared" si="4"/>
        <v>98.793593143259116</v>
      </c>
      <c r="AE97">
        <f>'IDT-1'!E97</f>
        <v>0</v>
      </c>
      <c r="AF97" s="24"/>
      <c r="AG97">
        <f t="shared" si="5"/>
        <v>98.793593143259116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-20</v>
      </c>
      <c r="AA98" s="75">
        <f>STOA!K98</f>
        <v>110.45</v>
      </c>
      <c r="AB98" s="75">
        <f>-STOA!Q98</f>
        <v>0</v>
      </c>
      <c r="AC98">
        <f t="shared" si="3"/>
        <v>1.3473183886144096</v>
      </c>
      <c r="AD98">
        <f t="shared" si="4"/>
        <v>98.793593143259116</v>
      </c>
      <c r="AE98">
        <f>'IDT-1'!E98</f>
        <v>0</v>
      </c>
      <c r="AF98" s="24"/>
      <c r="AG98">
        <f t="shared" si="5"/>
        <v>98.793593143259116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0.4799562920239529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-0.11</v>
      </c>
      <c r="AA99" s="75">
        <f t="shared" si="6"/>
        <v>2.5898850000000042</v>
      </c>
      <c r="AB99" s="75">
        <f t="shared" si="6"/>
        <v>0</v>
      </c>
      <c r="AC99">
        <f t="shared" si="6"/>
        <v>2.6887917357236769E-2</v>
      </c>
      <c r="AD99">
        <f t="shared" si="6"/>
        <v>2.9129533746667158</v>
      </c>
      <c r="AE99">
        <f t="shared" si="6"/>
        <v>0</v>
      </c>
      <c r="AG99">
        <f t="shared" si="6"/>
        <v>2.9129533746667158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45351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7.72</v>
      </c>
      <c r="AB3" s="75">
        <f>-STOA!R3</f>
        <v>0</v>
      </c>
      <c r="AC3">
        <f>SUMIF(B3:AB3,"&gt;0")*$AC$2-SUMIF(B3:AB3,"&lt;0")*($AC$2/(1-$AC$2))+SUMIF(AI3:AR3,"&gt;0")*$AC$2-SUMIF(AI3:AR3,"&lt;0")*($AC$2/(1-$AC$2))</f>
        <v>0.14497015411642883</v>
      </c>
      <c r="AD3">
        <f>SUM(B3:AB3,AI3:AT3)-AC3</f>
        <v>8.0752613166488132</v>
      </c>
      <c r="AE3">
        <f>'IDT-1'!D3</f>
        <v>0</v>
      </c>
      <c r="AF3" s="24"/>
      <c r="AG3">
        <f>SUM(AD3:AF3)</f>
        <v>8.0752613166488132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-4.5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7.72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0.14581726988891774</v>
      </c>
      <c r="AD4">
        <f t="shared" ref="AD4:AD67" si="1">SUM(B4:AB4,AI4:AT4)-AC4</f>
        <v>7.9744142008763248</v>
      </c>
      <c r="AE4">
        <f>'IDT-1'!D4</f>
        <v>0</v>
      </c>
      <c r="AF4" s="24"/>
      <c r="AG4">
        <f t="shared" ref="AG4:AG67" si="2">SUM(AD4:AF4)</f>
        <v>7.9744142008763248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-4.5999999999999996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7.72</v>
      </c>
      <c r="AB5" s="75">
        <f>-STOA!R5</f>
        <v>0</v>
      </c>
      <c r="AC5">
        <f t="shared" si="0"/>
        <v>0.14751150143389555</v>
      </c>
      <c r="AD5">
        <f t="shared" si="1"/>
        <v>7.7727199693313462</v>
      </c>
      <c r="AE5">
        <f>'IDT-1'!D5</f>
        <v>0</v>
      </c>
      <c r="AF5" s="24"/>
      <c r="AG5">
        <f t="shared" si="2"/>
        <v>7.7727199693313462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-4.8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7.72</v>
      </c>
      <c r="AB6" s="75">
        <f>-STOA!R6</f>
        <v>0</v>
      </c>
      <c r="AC6">
        <f t="shared" si="0"/>
        <v>0.14835861720638446</v>
      </c>
      <c r="AD6">
        <f t="shared" si="1"/>
        <v>7.671872853558857</v>
      </c>
      <c r="AE6">
        <f>'IDT-1'!D6</f>
        <v>0</v>
      </c>
      <c r="AF6" s="24"/>
      <c r="AG6">
        <f t="shared" si="2"/>
        <v>7.671872853558857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-4.9000000000000004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7.72</v>
      </c>
      <c r="AB7" s="75">
        <f>-STOA!R7</f>
        <v>0</v>
      </c>
      <c r="AC7">
        <f t="shared" si="0"/>
        <v>0.14920573297887335</v>
      </c>
      <c r="AD7">
        <f t="shared" si="1"/>
        <v>7.5710257377863686</v>
      </c>
      <c r="AE7">
        <f>'IDT-1'!D7</f>
        <v>0</v>
      </c>
      <c r="AF7" s="24"/>
      <c r="AG7">
        <f t="shared" si="2"/>
        <v>7.5710257377863686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-5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7.72</v>
      </c>
      <c r="AB8" s="75">
        <f>-STOA!R8</f>
        <v>0</v>
      </c>
      <c r="AC8">
        <f t="shared" si="0"/>
        <v>0.15005284875136227</v>
      </c>
      <c r="AD8">
        <f t="shared" si="1"/>
        <v>7.4701786220138802</v>
      </c>
      <c r="AE8">
        <f>'IDT-1'!D8</f>
        <v>0</v>
      </c>
      <c r="AF8" s="24"/>
      <c r="AG8">
        <f t="shared" si="2"/>
        <v>7.4701786220138802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-5.0999999999999996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7.72</v>
      </c>
      <c r="AB9" s="75">
        <f>-STOA!R9</f>
        <v>0</v>
      </c>
      <c r="AC9">
        <f t="shared" si="0"/>
        <v>0.15005284875136227</v>
      </c>
      <c r="AD9">
        <f t="shared" si="1"/>
        <v>7.4701786220138802</v>
      </c>
      <c r="AE9">
        <f>'IDT-1'!D9</f>
        <v>0</v>
      </c>
      <c r="AF9" s="24"/>
      <c r="AG9">
        <f t="shared" si="2"/>
        <v>7.4701786220138802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-5.0999999999999996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7.72</v>
      </c>
      <c r="AB10" s="75">
        <f>-STOA!R10</f>
        <v>0</v>
      </c>
      <c r="AC10">
        <f t="shared" si="0"/>
        <v>0.15005284875136227</v>
      </c>
      <c r="AD10">
        <f t="shared" si="1"/>
        <v>7.4701786220138802</v>
      </c>
      <c r="AE10">
        <f>'IDT-1'!D10</f>
        <v>0</v>
      </c>
      <c r="AF10" s="24"/>
      <c r="AG10">
        <f t="shared" si="2"/>
        <v>7.4701786220138802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-5.0999999999999996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7.72</v>
      </c>
      <c r="AB11" s="75">
        <f>-STOA!R11</f>
        <v>0</v>
      </c>
      <c r="AC11">
        <f t="shared" si="0"/>
        <v>0.15005284875136227</v>
      </c>
      <c r="AD11">
        <f t="shared" si="1"/>
        <v>7.4701786220138802</v>
      </c>
      <c r="AE11">
        <f>'IDT-1'!D11</f>
        <v>0</v>
      </c>
      <c r="AF11" s="24"/>
      <c r="AG11">
        <f t="shared" si="2"/>
        <v>7.4701786220138802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-5.0999999999999996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7.72</v>
      </c>
      <c r="AB12" s="75">
        <f>-STOA!R12</f>
        <v>0</v>
      </c>
      <c r="AC12">
        <f t="shared" si="0"/>
        <v>0.15005284875136227</v>
      </c>
      <c r="AD12">
        <f t="shared" si="1"/>
        <v>7.4701786220138802</v>
      </c>
      <c r="AE12">
        <f>'IDT-1'!D12</f>
        <v>0</v>
      </c>
      <c r="AF12" s="24"/>
      <c r="AG12">
        <f t="shared" si="2"/>
        <v>7.4701786220138802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-5.0999999999999996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7.72</v>
      </c>
      <c r="AB13" s="75">
        <f>-STOA!R13</f>
        <v>0</v>
      </c>
      <c r="AC13">
        <f t="shared" si="0"/>
        <v>0.15005284875136227</v>
      </c>
      <c r="AD13">
        <f t="shared" si="1"/>
        <v>7.4701786220138802</v>
      </c>
      <c r="AE13">
        <f>'IDT-1'!D13</f>
        <v>0</v>
      </c>
      <c r="AF13" s="24"/>
      <c r="AG13">
        <f t="shared" si="2"/>
        <v>7.4701786220138802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-5.0999999999999996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7.72</v>
      </c>
      <c r="AB14" s="75">
        <f>-STOA!R14</f>
        <v>0</v>
      </c>
      <c r="AC14">
        <f t="shared" si="0"/>
        <v>0.15005284875136227</v>
      </c>
      <c r="AD14">
        <f t="shared" si="1"/>
        <v>7.4701786220138802</v>
      </c>
      <c r="AE14">
        <f>'IDT-1'!D14</f>
        <v>0</v>
      </c>
      <c r="AF14" s="24"/>
      <c r="AG14">
        <f t="shared" si="2"/>
        <v>7.4701786220138802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-5.0999999999999996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7.72</v>
      </c>
      <c r="AB15" s="75">
        <f>-STOA!R15</f>
        <v>0</v>
      </c>
      <c r="AC15">
        <f t="shared" si="0"/>
        <v>0.15005284875136227</v>
      </c>
      <c r="AD15">
        <f t="shared" si="1"/>
        <v>7.4701786220138802</v>
      </c>
      <c r="AE15">
        <f>'IDT-1'!D15</f>
        <v>0</v>
      </c>
      <c r="AF15" s="24"/>
      <c r="AG15">
        <f t="shared" si="2"/>
        <v>7.4701786220138802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-5.0999999999999996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7.72</v>
      </c>
      <c r="AB16" s="75">
        <f>-STOA!R16</f>
        <v>0</v>
      </c>
      <c r="AC16">
        <f t="shared" si="0"/>
        <v>0.14920573297887335</v>
      </c>
      <c r="AD16">
        <f t="shared" si="1"/>
        <v>7.5710257377863686</v>
      </c>
      <c r="AE16">
        <f>'IDT-1'!D16</f>
        <v>0</v>
      </c>
      <c r="AF16" s="24"/>
      <c r="AG16">
        <f t="shared" si="2"/>
        <v>7.5710257377863686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-5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7.72</v>
      </c>
      <c r="AB17" s="75">
        <f>-STOA!R17</f>
        <v>0</v>
      </c>
      <c r="AC17">
        <f t="shared" si="0"/>
        <v>0.14835861720638446</v>
      </c>
      <c r="AD17">
        <f t="shared" si="1"/>
        <v>7.671872853558857</v>
      </c>
      <c r="AE17">
        <f>'IDT-1'!D17</f>
        <v>0</v>
      </c>
      <c r="AF17" s="24"/>
      <c r="AG17">
        <f t="shared" si="2"/>
        <v>7.671872853558857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-4.9000000000000004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7.72</v>
      </c>
      <c r="AB18" s="75">
        <f>-STOA!R18</f>
        <v>0</v>
      </c>
      <c r="AC18">
        <f t="shared" si="0"/>
        <v>0.14666438566140666</v>
      </c>
      <c r="AD18">
        <f t="shared" si="1"/>
        <v>7.8735670851038364</v>
      </c>
      <c r="AE18">
        <f>'IDT-1'!D18</f>
        <v>0</v>
      </c>
      <c r="AF18" s="24"/>
      <c r="AG18">
        <f t="shared" si="2"/>
        <v>7.8735670851038364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-4.7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7.72</v>
      </c>
      <c r="AB19" s="75">
        <f>-STOA!R19</f>
        <v>0</v>
      </c>
      <c r="AC19">
        <f t="shared" si="0"/>
        <v>0.14412303834393991</v>
      </c>
      <c r="AD19">
        <f t="shared" si="1"/>
        <v>8.1761084324213016</v>
      </c>
      <c r="AE19">
        <f>'IDT-1'!D19</f>
        <v>0</v>
      </c>
      <c r="AF19" s="24"/>
      <c r="AG19">
        <f t="shared" si="2"/>
        <v>8.1761084324213016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-4.4000000000000004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7.72</v>
      </c>
      <c r="AB20" s="75">
        <f>-STOA!R20</f>
        <v>0</v>
      </c>
      <c r="AC20">
        <f t="shared" si="0"/>
        <v>0.14073457525398431</v>
      </c>
      <c r="AD20">
        <f t="shared" si="1"/>
        <v>8.5794968955112569</v>
      </c>
      <c r="AE20">
        <f>'IDT-1'!D20</f>
        <v>0</v>
      </c>
      <c r="AF20" s="24"/>
      <c r="AG20">
        <f t="shared" si="2"/>
        <v>8.5794968955112569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-4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7.72</v>
      </c>
      <c r="AB21" s="75">
        <f>-STOA!R21</f>
        <v>0</v>
      </c>
      <c r="AC21">
        <f t="shared" si="0"/>
        <v>0.13395764907407304</v>
      </c>
      <c r="AD21">
        <f t="shared" si="1"/>
        <v>9.3862738216911694</v>
      </c>
      <c r="AE21">
        <f>'IDT-1'!D21</f>
        <v>0</v>
      </c>
      <c r="AF21" s="24"/>
      <c r="AG21">
        <f t="shared" si="2"/>
        <v>9.3862738216911694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-3.2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7.72</v>
      </c>
      <c r="AB22" s="75">
        <f>-STOA!R22</f>
        <v>0</v>
      </c>
      <c r="AC22">
        <f t="shared" si="0"/>
        <v>0.12548649134918399</v>
      </c>
      <c r="AD22">
        <f t="shared" si="1"/>
        <v>10.394744979416059</v>
      </c>
      <c r="AE22">
        <f>'IDT-1'!D22</f>
        <v>0</v>
      </c>
      <c r="AF22" s="24"/>
      <c r="AG22">
        <f t="shared" si="2"/>
        <v>10.394744979416059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-2.2000000000000002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7.72</v>
      </c>
      <c r="AB23" s="75">
        <f>-STOA!R23</f>
        <v>0</v>
      </c>
      <c r="AC23">
        <f t="shared" si="0"/>
        <v>0.10684994435442803</v>
      </c>
      <c r="AD23">
        <f t="shared" si="1"/>
        <v>12.613381526410814</v>
      </c>
      <c r="AE23">
        <f>'IDT-1'!D23</f>
        <v>0</v>
      </c>
      <c r="AF23" s="24"/>
      <c r="AG23">
        <f t="shared" si="2"/>
        <v>12.613381526410814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7.72</v>
      </c>
      <c r="AB24" s="75">
        <f>-STOA!R24</f>
        <v>0</v>
      </c>
      <c r="AC24">
        <f t="shared" si="0"/>
        <v>0.12549794435442804</v>
      </c>
      <c r="AD24">
        <f t="shared" si="1"/>
        <v>14.814733526410814</v>
      </c>
      <c r="AE24">
        <f>'IDT-1'!D24</f>
        <v>0</v>
      </c>
      <c r="AF24" s="24"/>
      <c r="AG24">
        <f t="shared" si="2"/>
        <v>14.814733526410814</v>
      </c>
      <c r="AI24" s="34">
        <f>PXIL!L24</f>
        <v>0</v>
      </c>
      <c r="AJ24" s="34">
        <f>PXIL!R24</f>
        <v>0</v>
      </c>
      <c r="AK24" s="34">
        <f>RTM_IEX!L24</f>
        <v>2.2200000000000002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7.72</v>
      </c>
      <c r="AB25" s="75">
        <f>-STOA!R25</f>
        <v>0</v>
      </c>
      <c r="AC25">
        <f t="shared" si="0"/>
        <v>0.14733794435442804</v>
      </c>
      <c r="AD25">
        <f t="shared" si="1"/>
        <v>17.392893526410813</v>
      </c>
      <c r="AE25">
        <f>'IDT-1'!D25</f>
        <v>0</v>
      </c>
      <c r="AF25" s="24"/>
      <c r="AG25">
        <f t="shared" si="2"/>
        <v>17.392893526410813</v>
      </c>
      <c r="AI25" s="34">
        <f>PXIL!L25</f>
        <v>0</v>
      </c>
      <c r="AJ25" s="34">
        <f>PXIL!R25</f>
        <v>0</v>
      </c>
      <c r="AK25" s="34">
        <f>RTM_IEX!L25</f>
        <v>4.82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7.72</v>
      </c>
      <c r="AB26" s="75">
        <f>-STOA!R26</f>
        <v>0</v>
      </c>
      <c r="AC26">
        <f t="shared" si="0"/>
        <v>0.16279394435442804</v>
      </c>
      <c r="AD26">
        <f t="shared" si="1"/>
        <v>19.217437526410816</v>
      </c>
      <c r="AE26">
        <f>'IDT-1'!D26</f>
        <v>0</v>
      </c>
      <c r="AF26" s="24"/>
      <c r="AG26">
        <f t="shared" si="2"/>
        <v>19.217437526410816</v>
      </c>
      <c r="AI26" s="34">
        <f>PXIL!L26</f>
        <v>0</v>
      </c>
      <c r="AJ26" s="34">
        <f>PXIL!R26</f>
        <v>0</v>
      </c>
      <c r="AK26" s="34">
        <f>RTM_IEX!L26</f>
        <v>6.66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7.72</v>
      </c>
      <c r="AB27" s="75">
        <f>-STOA!R27</f>
        <v>0</v>
      </c>
      <c r="AC27">
        <f t="shared" si="0"/>
        <v>0.18303599999999998</v>
      </c>
      <c r="AD27">
        <f t="shared" si="1"/>
        <v>21.606963999999998</v>
      </c>
      <c r="AE27">
        <f>'IDT-1'!D27</f>
        <v>0</v>
      </c>
      <c r="AF27" s="24"/>
      <c r="AG27">
        <f t="shared" si="2"/>
        <v>21.606963999999998</v>
      </c>
      <c r="AI27" s="34">
        <f>PXIL!L27</f>
        <v>0</v>
      </c>
      <c r="AJ27" s="34">
        <f>PXIL!R27</f>
        <v>0</v>
      </c>
      <c r="AK27" s="34">
        <f>RTM_IEX!L27</f>
        <v>9.07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7.72</v>
      </c>
      <c r="AB28" s="75">
        <f>-STOA!R28</f>
        <v>0</v>
      </c>
      <c r="AC28">
        <f t="shared" si="0"/>
        <v>0.20000399999999996</v>
      </c>
      <c r="AD28">
        <f t="shared" si="1"/>
        <v>23.609995999999999</v>
      </c>
      <c r="AE28">
        <f>'IDT-1'!D28</f>
        <v>0</v>
      </c>
      <c r="AF28" s="24"/>
      <c r="AG28">
        <f t="shared" si="2"/>
        <v>23.609995999999999</v>
      </c>
      <c r="AI28" s="34">
        <f>PXIL!L28</f>
        <v>0</v>
      </c>
      <c r="AJ28" s="34">
        <f>PXIL!R28</f>
        <v>0</v>
      </c>
      <c r="AK28" s="34">
        <f>RTM_IEX!L28</f>
        <v>11.09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7.72</v>
      </c>
      <c r="AB29" s="75">
        <f>-STOA!R29</f>
        <v>0</v>
      </c>
      <c r="AC29">
        <f t="shared" si="0"/>
        <v>0.21050399999999997</v>
      </c>
      <c r="AD29">
        <f t="shared" si="1"/>
        <v>24.849495999999998</v>
      </c>
      <c r="AE29">
        <f>'IDT-1'!D29</f>
        <v>0</v>
      </c>
      <c r="AF29" s="24"/>
      <c r="AG29">
        <f t="shared" si="2"/>
        <v>24.849495999999998</v>
      </c>
      <c r="AI29" s="34">
        <f>PXIL!L29</f>
        <v>0</v>
      </c>
      <c r="AJ29" s="34">
        <f>PXIL!R29</f>
        <v>0</v>
      </c>
      <c r="AK29" s="34">
        <f>RTM_IEX!L29</f>
        <v>12.34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7.72</v>
      </c>
      <c r="AB30" s="75">
        <f>-STOA!R30</f>
        <v>0</v>
      </c>
      <c r="AC30">
        <f t="shared" si="0"/>
        <v>0.22192799999999996</v>
      </c>
      <c r="AD30">
        <f t="shared" si="1"/>
        <v>26.198072</v>
      </c>
      <c r="AE30">
        <f>'IDT-1'!D30</f>
        <v>0</v>
      </c>
      <c r="AF30" s="24"/>
      <c r="AG30">
        <f t="shared" si="2"/>
        <v>26.198072</v>
      </c>
      <c r="AI30" s="34">
        <f>PXIL!L30</f>
        <v>0</v>
      </c>
      <c r="AJ30" s="34">
        <f>PXIL!R30</f>
        <v>0</v>
      </c>
      <c r="AK30" s="34">
        <f>RTM_IEX!L30</f>
        <v>13.7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8.11</v>
      </c>
      <c r="AB31" s="75">
        <f>-STOA!R31</f>
        <v>0</v>
      </c>
      <c r="AC31">
        <f t="shared" si="0"/>
        <v>0.23410799999999998</v>
      </c>
      <c r="AD31">
        <f t="shared" si="1"/>
        <v>27.635891999999998</v>
      </c>
      <c r="AE31">
        <f>'IDT-1'!D31</f>
        <v>0</v>
      </c>
      <c r="AF31" s="24"/>
      <c r="AG31">
        <f t="shared" si="2"/>
        <v>27.635891999999998</v>
      </c>
      <c r="AI31" s="34">
        <f>PXIL!L31</f>
        <v>0</v>
      </c>
      <c r="AJ31" s="34">
        <f>PXIL!R31</f>
        <v>0</v>
      </c>
      <c r="AK31" s="34">
        <f>RTM_IEX!L31</f>
        <v>14.76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8.49</v>
      </c>
      <c r="AB32" s="75">
        <f>-STOA!R32</f>
        <v>0</v>
      </c>
      <c r="AC32">
        <f t="shared" si="0"/>
        <v>0.223524</v>
      </c>
      <c r="AD32">
        <f t="shared" si="1"/>
        <v>26.386475999999998</v>
      </c>
      <c r="AE32">
        <f>'IDT-1'!D32</f>
        <v>0</v>
      </c>
      <c r="AF32" s="24"/>
      <c r="AG32">
        <f t="shared" si="2"/>
        <v>26.386475999999998</v>
      </c>
      <c r="AI32" s="34">
        <f>PXIL!L32</f>
        <v>0</v>
      </c>
      <c r="AJ32" s="34">
        <f>PXIL!R32</f>
        <v>0</v>
      </c>
      <c r="AK32" s="34">
        <f>RTM_IEX!L32</f>
        <v>13.12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9.17</v>
      </c>
      <c r="AB33" s="75">
        <f>-STOA!R33</f>
        <v>0</v>
      </c>
      <c r="AC33">
        <f t="shared" si="0"/>
        <v>0.24628799999999998</v>
      </c>
      <c r="AD33">
        <f t="shared" si="1"/>
        <v>29.073712</v>
      </c>
      <c r="AE33">
        <f>'IDT-1'!D33</f>
        <v>0</v>
      </c>
      <c r="AF33" s="24"/>
      <c r="AG33">
        <f t="shared" si="2"/>
        <v>29.073712</v>
      </c>
      <c r="AI33" s="34">
        <f>PXIL!L33</f>
        <v>0</v>
      </c>
      <c r="AJ33" s="34">
        <f>PXIL!R33</f>
        <v>0</v>
      </c>
      <c r="AK33" s="34">
        <f>RTM_IEX!L33</f>
        <v>15.15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9.65</v>
      </c>
      <c r="AB34" s="75">
        <f>-STOA!R34</f>
        <v>0</v>
      </c>
      <c r="AC34">
        <f t="shared" si="0"/>
        <v>0.23645999999999998</v>
      </c>
      <c r="AD34">
        <f t="shared" si="1"/>
        <v>27.913539999999998</v>
      </c>
      <c r="AE34">
        <f>'IDT-1'!D34</f>
        <v>0</v>
      </c>
      <c r="AF34" s="24"/>
      <c r="AG34">
        <f t="shared" si="2"/>
        <v>27.913539999999998</v>
      </c>
      <c r="AI34" s="34">
        <f>PXIL!L34</f>
        <v>0</v>
      </c>
      <c r="AJ34" s="34">
        <f>PXIL!R34</f>
        <v>0</v>
      </c>
      <c r="AK34" s="34">
        <f>RTM_IEX!L34</f>
        <v>13.5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10.129999999999999</v>
      </c>
      <c r="AB35" s="75">
        <f>-STOA!R35</f>
        <v>0</v>
      </c>
      <c r="AC35">
        <f t="shared" si="0"/>
        <v>0.22511999999999999</v>
      </c>
      <c r="AD35">
        <f t="shared" si="1"/>
        <v>26.574879999999997</v>
      </c>
      <c r="AE35">
        <f>'IDT-1'!D35</f>
        <v>0</v>
      </c>
      <c r="AF35" s="24"/>
      <c r="AG35">
        <f t="shared" si="2"/>
        <v>26.574879999999997</v>
      </c>
      <c r="AI35" s="34">
        <f>PXIL!L35</f>
        <v>0</v>
      </c>
      <c r="AJ35" s="34">
        <f>PXIL!R35</f>
        <v>0</v>
      </c>
      <c r="AK35" s="34">
        <f>RTM_IEX!L35</f>
        <v>11.67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10.61</v>
      </c>
      <c r="AB36" s="75">
        <f>-STOA!R36</f>
        <v>0</v>
      </c>
      <c r="AC36">
        <f t="shared" si="0"/>
        <v>0.21428399999999997</v>
      </c>
      <c r="AD36">
        <f t="shared" si="1"/>
        <v>25.295715999999999</v>
      </c>
      <c r="AE36">
        <f>'IDT-1'!D36</f>
        <v>0</v>
      </c>
      <c r="AF36" s="24"/>
      <c r="AG36">
        <f t="shared" si="2"/>
        <v>25.295715999999999</v>
      </c>
      <c r="AI36" s="34">
        <f>PXIL!L36</f>
        <v>0</v>
      </c>
      <c r="AJ36" s="34">
        <f>PXIL!R36</f>
        <v>0</v>
      </c>
      <c r="AK36" s="34">
        <f>RTM_IEX!L36</f>
        <v>9.9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10.809999999999999</v>
      </c>
      <c r="AB37" s="75">
        <f>-STOA!R37</f>
        <v>0</v>
      </c>
      <c r="AC37">
        <f t="shared" si="0"/>
        <v>0.21142799999999995</v>
      </c>
      <c r="AD37">
        <f t="shared" si="1"/>
        <v>24.958571999999997</v>
      </c>
      <c r="AE37">
        <f>'IDT-1'!D37</f>
        <v>0</v>
      </c>
      <c r="AF37" s="24"/>
      <c r="AG37">
        <f t="shared" si="2"/>
        <v>24.958571999999997</v>
      </c>
      <c r="AI37" s="34">
        <f>PXIL!L37</f>
        <v>0</v>
      </c>
      <c r="AJ37" s="34">
        <f>PXIL!R37</f>
        <v>0</v>
      </c>
      <c r="AK37" s="34">
        <f>RTM_IEX!L37</f>
        <v>9.36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11.05</v>
      </c>
      <c r="AB38" s="75">
        <f>-STOA!R38</f>
        <v>0</v>
      </c>
      <c r="AC38">
        <f t="shared" si="0"/>
        <v>0.21016799999999999</v>
      </c>
      <c r="AD38">
        <f t="shared" si="1"/>
        <v>24.809832000000004</v>
      </c>
      <c r="AE38">
        <f>'IDT-1'!D38</f>
        <v>0</v>
      </c>
      <c r="AF38" s="24"/>
      <c r="AG38">
        <f t="shared" si="2"/>
        <v>24.809832000000004</v>
      </c>
      <c r="AI38" s="34">
        <f>PXIL!L38</f>
        <v>0</v>
      </c>
      <c r="AJ38" s="34">
        <f>PXIL!R38</f>
        <v>0</v>
      </c>
      <c r="AK38" s="34">
        <f>RTM_IEX!L38</f>
        <v>8.9700000000000006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12.059999999999999</v>
      </c>
      <c r="AB39" s="75">
        <f>-STOA!R39</f>
        <v>0</v>
      </c>
      <c r="AC39">
        <f t="shared" si="0"/>
        <v>0.20890799999999998</v>
      </c>
      <c r="AD39">
        <f t="shared" si="1"/>
        <v>24.661091999999996</v>
      </c>
      <c r="AE39">
        <f>'IDT-1'!D39</f>
        <v>0</v>
      </c>
      <c r="AF39" s="24"/>
      <c r="AG39">
        <f t="shared" si="2"/>
        <v>24.661091999999996</v>
      </c>
      <c r="AI39" s="34">
        <f>PXIL!L39</f>
        <v>0</v>
      </c>
      <c r="AJ39" s="34">
        <f>PXIL!R39</f>
        <v>0</v>
      </c>
      <c r="AK39" s="34">
        <f>RTM_IEX!L39</f>
        <v>7.81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12.35</v>
      </c>
      <c r="AB40" s="75">
        <f>-STOA!R40</f>
        <v>0</v>
      </c>
      <c r="AC40">
        <f t="shared" si="0"/>
        <v>0.20084399999999999</v>
      </c>
      <c r="AD40">
        <f t="shared" si="1"/>
        <v>23.709156</v>
      </c>
      <c r="AE40">
        <f>'IDT-1'!D40</f>
        <v>0</v>
      </c>
      <c r="AF40" s="24"/>
      <c r="AG40">
        <f t="shared" si="2"/>
        <v>23.709156</v>
      </c>
      <c r="AI40" s="34">
        <f>PXIL!L40</f>
        <v>0</v>
      </c>
      <c r="AJ40" s="34">
        <f>PXIL!R40</f>
        <v>0</v>
      </c>
      <c r="AK40" s="34">
        <f>RTM_IEX!L40</f>
        <v>6.56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13.03</v>
      </c>
      <c r="AB41" s="75">
        <f>-STOA!R41</f>
        <v>0</v>
      </c>
      <c r="AC41">
        <f t="shared" si="0"/>
        <v>0.19362000000000001</v>
      </c>
      <c r="AD41">
        <f t="shared" si="1"/>
        <v>22.856380000000001</v>
      </c>
      <c r="AE41">
        <f>'IDT-1'!D41</f>
        <v>0</v>
      </c>
      <c r="AF41" s="24"/>
      <c r="AG41">
        <f t="shared" si="2"/>
        <v>22.856380000000001</v>
      </c>
      <c r="AI41" s="34">
        <f>PXIL!L41</f>
        <v>0</v>
      </c>
      <c r="AJ41" s="34">
        <f>PXIL!R41</f>
        <v>0</v>
      </c>
      <c r="AK41" s="34">
        <f>RTM_IEX!L41</f>
        <v>5.0199999999999996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13.17</v>
      </c>
      <c r="AB42" s="75">
        <f>-STOA!R42</f>
        <v>0</v>
      </c>
      <c r="AC42">
        <f t="shared" si="0"/>
        <v>0.19068000000000002</v>
      </c>
      <c r="AD42">
        <f t="shared" si="1"/>
        <v>22.509320000000002</v>
      </c>
      <c r="AE42">
        <f>'IDT-1'!D42</f>
        <v>0</v>
      </c>
      <c r="AF42" s="24"/>
      <c r="AG42">
        <f t="shared" si="2"/>
        <v>22.509320000000002</v>
      </c>
      <c r="AI42" s="34">
        <f>PXIL!L42</f>
        <v>0</v>
      </c>
      <c r="AJ42" s="34">
        <f>PXIL!R42</f>
        <v>0</v>
      </c>
      <c r="AK42" s="34">
        <f>RTM_IEX!L42</f>
        <v>4.53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5.0002363284019475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13.309999999999999</v>
      </c>
      <c r="AB43" s="75">
        <f>-STOA!R43</f>
        <v>0</v>
      </c>
      <c r="AC43">
        <f t="shared" si="0"/>
        <v>0.18219798515857633</v>
      </c>
      <c r="AD43">
        <f t="shared" si="1"/>
        <v>21.508038343243367</v>
      </c>
      <c r="AE43">
        <f>'IDT-1'!D43</f>
        <v>0</v>
      </c>
      <c r="AF43" s="24"/>
      <c r="AG43">
        <f t="shared" si="2"/>
        <v>21.508038343243367</v>
      </c>
      <c r="AI43" s="34">
        <f>PXIL!L43</f>
        <v>0</v>
      </c>
      <c r="AJ43" s="34">
        <f>PXIL!R43</f>
        <v>0</v>
      </c>
      <c r="AK43" s="34">
        <f>RTM_IEX!L43</f>
        <v>3.38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5.0002363284019475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13.7</v>
      </c>
      <c r="AB44" s="75">
        <f>-STOA!R44</f>
        <v>0</v>
      </c>
      <c r="AC44">
        <f t="shared" si="0"/>
        <v>0.17732598515857634</v>
      </c>
      <c r="AD44">
        <f t="shared" si="1"/>
        <v>20.932910343243371</v>
      </c>
      <c r="AE44">
        <f>'IDT-1'!D44</f>
        <v>0</v>
      </c>
      <c r="AF44" s="24"/>
      <c r="AG44">
        <f t="shared" si="2"/>
        <v>20.932910343243371</v>
      </c>
      <c r="AI44" s="34">
        <f>PXIL!L44</f>
        <v>0</v>
      </c>
      <c r="AJ44" s="34">
        <f>PXIL!R44</f>
        <v>0</v>
      </c>
      <c r="AK44" s="34">
        <f>RTM_IEX!L44</f>
        <v>2.41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5.0002363284019475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14.04</v>
      </c>
      <c r="AB45" s="75">
        <f>-STOA!R45</f>
        <v>0</v>
      </c>
      <c r="AC45">
        <f t="shared" si="0"/>
        <v>0.17127798515857631</v>
      </c>
      <c r="AD45">
        <f t="shared" si="1"/>
        <v>20.218958343243372</v>
      </c>
      <c r="AE45">
        <f>'IDT-1'!D45</f>
        <v>0</v>
      </c>
      <c r="AF45" s="24"/>
      <c r="AG45">
        <f t="shared" si="2"/>
        <v>20.218958343243372</v>
      </c>
      <c r="AI45" s="34">
        <f>PXIL!L45</f>
        <v>0</v>
      </c>
      <c r="AJ45" s="34">
        <f>PXIL!R45</f>
        <v>0</v>
      </c>
      <c r="AK45" s="34">
        <f>RTM_IEX!L45</f>
        <v>1.35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5.0002363284019475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14.23</v>
      </c>
      <c r="AB46" s="75">
        <f>-STOA!R46</f>
        <v>0</v>
      </c>
      <c r="AC46">
        <f t="shared" si="0"/>
        <v>0.17127798515857634</v>
      </c>
      <c r="AD46">
        <f t="shared" si="1"/>
        <v>20.218958343243372</v>
      </c>
      <c r="AE46">
        <f>'IDT-1'!D46</f>
        <v>0</v>
      </c>
      <c r="AF46" s="24"/>
      <c r="AG46">
        <f t="shared" si="2"/>
        <v>20.218958343243372</v>
      </c>
      <c r="AI46" s="34">
        <f>PXIL!L46</f>
        <v>0</v>
      </c>
      <c r="AJ46" s="34">
        <f>PXIL!R46</f>
        <v>0</v>
      </c>
      <c r="AK46" s="34">
        <f>RTM_IEX!L46</f>
        <v>1.1599999999999999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5.0002363284019475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14.379999999999999</v>
      </c>
      <c r="AB47" s="75">
        <f>-STOA!R47</f>
        <v>0</v>
      </c>
      <c r="AC47">
        <f t="shared" si="0"/>
        <v>0.16279398515857632</v>
      </c>
      <c r="AD47">
        <f t="shared" si="1"/>
        <v>19.21744234324337</v>
      </c>
      <c r="AE47">
        <f>'IDT-1'!D47</f>
        <v>0</v>
      </c>
      <c r="AF47" s="24"/>
      <c r="AG47">
        <f t="shared" si="2"/>
        <v>19.21744234324337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5.0002363284019475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14.52</v>
      </c>
      <c r="AB48" s="75">
        <f>-STOA!R48</f>
        <v>0</v>
      </c>
      <c r="AC48">
        <f t="shared" si="0"/>
        <v>0.1724411428834654</v>
      </c>
      <c r="AD48">
        <f t="shared" si="1"/>
        <v>18.347795185518482</v>
      </c>
      <c r="AE48">
        <f>'IDT-1'!D48</f>
        <v>0</v>
      </c>
      <c r="AF48" s="24"/>
      <c r="AG48">
        <f t="shared" si="2"/>
        <v>18.347795185518482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5.0002363284019475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14.76</v>
      </c>
      <c r="AB49" s="75">
        <f>-STOA!R49</f>
        <v>0</v>
      </c>
      <c r="AC49">
        <f t="shared" si="0"/>
        <v>0.17869272174590994</v>
      </c>
      <c r="AD49">
        <f t="shared" si="1"/>
        <v>18.081543606656037</v>
      </c>
      <c r="AE49">
        <f>'IDT-1'!D49</f>
        <v>0</v>
      </c>
      <c r="AF49" s="24"/>
      <c r="AG49">
        <f t="shared" si="2"/>
        <v>18.081543606656037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-1.5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5.0002363284019475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14.91</v>
      </c>
      <c r="AB50" s="75">
        <f>-STOA!R50</f>
        <v>0</v>
      </c>
      <c r="AC50">
        <f t="shared" si="0"/>
        <v>0.18418830060835448</v>
      </c>
      <c r="AD50">
        <f t="shared" si="1"/>
        <v>17.726048027793592</v>
      </c>
      <c r="AE50">
        <f>'IDT-1'!D50</f>
        <v>0</v>
      </c>
      <c r="AF50" s="24"/>
      <c r="AG50">
        <f t="shared" si="2"/>
        <v>17.726048027793592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-2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5.0002363284019475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15.05</v>
      </c>
      <c r="AB51" s="75">
        <f>-STOA!R51</f>
        <v>0</v>
      </c>
      <c r="AC51">
        <f t="shared" si="0"/>
        <v>0.18959987947079901</v>
      </c>
      <c r="AD51">
        <f t="shared" si="1"/>
        <v>17.36063644893115</v>
      </c>
      <c r="AE51">
        <f>'IDT-1'!D51</f>
        <v>0</v>
      </c>
      <c r="AF51" s="24"/>
      <c r="AG51">
        <f t="shared" si="2"/>
        <v>17.36063644893115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-2.5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5.0002363284019475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15.39</v>
      </c>
      <c r="AB52" s="75">
        <f>-STOA!R52</f>
        <v>0</v>
      </c>
      <c r="AC52">
        <f t="shared" si="0"/>
        <v>0.20092703719568808</v>
      </c>
      <c r="AD52">
        <f t="shared" si="1"/>
        <v>16.689309291206261</v>
      </c>
      <c r="AE52">
        <f>'IDT-1'!D52</f>
        <v>0</v>
      </c>
      <c r="AF52" s="24"/>
      <c r="AG52">
        <f t="shared" si="2"/>
        <v>16.689309291206261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-3.5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15.58</v>
      </c>
      <c r="AB53" s="75">
        <f>-STOA!R53</f>
        <v>0</v>
      </c>
      <c r="AC53">
        <f t="shared" si="0"/>
        <v>0.20675857525398428</v>
      </c>
      <c r="AD53">
        <f t="shared" si="1"/>
        <v>16.373472895511256</v>
      </c>
      <c r="AE53">
        <f>'IDT-1'!D53</f>
        <v>0</v>
      </c>
      <c r="AF53" s="24"/>
      <c r="AG53">
        <f t="shared" si="2"/>
        <v>16.373472895511256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15.73</v>
      </c>
      <c r="AB54" s="75">
        <f>-STOA!R54</f>
        <v>0</v>
      </c>
      <c r="AC54">
        <f t="shared" si="0"/>
        <v>0.21225415411642881</v>
      </c>
      <c r="AD54">
        <f t="shared" si="1"/>
        <v>16.01797731664881</v>
      </c>
      <c r="AE54">
        <f>'IDT-1'!D54</f>
        <v>0</v>
      </c>
      <c r="AF54" s="24"/>
      <c r="AG54">
        <f t="shared" si="2"/>
        <v>16.01797731664881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-4.5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15.919999999999998</v>
      </c>
      <c r="AB55" s="75">
        <f>-STOA!R55</f>
        <v>0</v>
      </c>
      <c r="AC55">
        <f t="shared" si="0"/>
        <v>0.22655689070376239</v>
      </c>
      <c r="AD55">
        <f t="shared" si="1"/>
        <v>14.693674580061476</v>
      </c>
      <c r="AE55">
        <f>'IDT-1'!D55</f>
        <v>0</v>
      </c>
      <c r="AF55" s="24"/>
      <c r="AG55">
        <f t="shared" si="2"/>
        <v>14.693674580061476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-6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15.73</v>
      </c>
      <c r="AB56" s="75">
        <f>-STOA!R56</f>
        <v>0</v>
      </c>
      <c r="AC56">
        <f t="shared" si="0"/>
        <v>0.22919646956620693</v>
      </c>
      <c r="AD56">
        <f t="shared" si="1"/>
        <v>14.001035001199034</v>
      </c>
      <c r="AE56">
        <f>'IDT-1'!D56</f>
        <v>0</v>
      </c>
      <c r="AF56" s="24"/>
      <c r="AG56">
        <f t="shared" si="2"/>
        <v>14.001035001199034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-6.5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15.53</v>
      </c>
      <c r="AB57" s="75">
        <f>-STOA!R57</f>
        <v>0</v>
      </c>
      <c r="AC57">
        <f t="shared" si="0"/>
        <v>0.23175204842865149</v>
      </c>
      <c r="AD57">
        <f t="shared" si="1"/>
        <v>13.298479422336589</v>
      </c>
      <c r="AE57">
        <f>'IDT-1'!D57</f>
        <v>0</v>
      </c>
      <c r="AF57" s="24"/>
      <c r="AG57">
        <f t="shared" si="2"/>
        <v>13.298479422336589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-7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15.39</v>
      </c>
      <c r="AB58" s="75">
        <f>-STOA!R58</f>
        <v>0</v>
      </c>
      <c r="AC58">
        <f t="shared" si="0"/>
        <v>0.23057604842865151</v>
      </c>
      <c r="AD58">
        <f t="shared" si="1"/>
        <v>13.159655422336591</v>
      </c>
      <c r="AE58">
        <f>'IDT-1'!D58</f>
        <v>0</v>
      </c>
      <c r="AF58" s="24"/>
      <c r="AG58">
        <f t="shared" si="2"/>
        <v>13.159655422336591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-7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15.239999999999998</v>
      </c>
      <c r="AB59" s="75">
        <f>-STOA!R59</f>
        <v>0</v>
      </c>
      <c r="AC59">
        <f t="shared" si="0"/>
        <v>0.24625836387842959</v>
      </c>
      <c r="AD59">
        <f t="shared" si="1"/>
        <v>10.993973106886809</v>
      </c>
      <c r="AE59">
        <f>'IDT-1'!D59</f>
        <v>0</v>
      </c>
      <c r="AF59" s="24"/>
      <c r="AG59">
        <f t="shared" si="2"/>
        <v>10.993973106886809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-9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15.1</v>
      </c>
      <c r="AB60" s="75">
        <f>-STOA!R60</f>
        <v>0</v>
      </c>
      <c r="AC60">
        <f t="shared" si="0"/>
        <v>0.24508236387842963</v>
      </c>
      <c r="AD60">
        <f t="shared" si="1"/>
        <v>10.855149106886811</v>
      </c>
      <c r="AE60">
        <f>'IDT-1'!D60</f>
        <v>0</v>
      </c>
      <c r="AF60" s="24"/>
      <c r="AG60">
        <f t="shared" si="2"/>
        <v>10.855149106886811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-9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14.76</v>
      </c>
      <c r="AB61" s="75">
        <f>-STOA!R61</f>
        <v>0</v>
      </c>
      <c r="AC61">
        <f t="shared" si="0"/>
        <v>0.25916867932820775</v>
      </c>
      <c r="AD61">
        <f t="shared" si="1"/>
        <v>8.5010627914370325</v>
      </c>
      <c r="AE61">
        <f>'IDT-1'!D61</f>
        <v>0</v>
      </c>
      <c r="AF61" s="24"/>
      <c r="AG61">
        <f t="shared" si="2"/>
        <v>8.5010627914370325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-11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14.52</v>
      </c>
      <c r="AB62" s="75">
        <f>-STOA!R62</f>
        <v>0</v>
      </c>
      <c r="AC62">
        <f t="shared" si="0"/>
        <v>0.25715267932820773</v>
      </c>
      <c r="AD62">
        <f t="shared" si="1"/>
        <v>8.2630787914370316</v>
      </c>
      <c r="AE62">
        <f>'IDT-1'!D62</f>
        <v>0</v>
      </c>
      <c r="AF62" s="24"/>
      <c r="AG62">
        <f t="shared" si="2"/>
        <v>8.2630787914370316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-11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14.28</v>
      </c>
      <c r="AB63" s="75">
        <f>-STOA!R63</f>
        <v>0</v>
      </c>
      <c r="AC63">
        <f t="shared" si="0"/>
        <v>0.25513667932820772</v>
      </c>
      <c r="AD63">
        <f t="shared" si="1"/>
        <v>8.0250947914370325</v>
      </c>
      <c r="AE63">
        <f>'IDT-1'!D63</f>
        <v>0</v>
      </c>
      <c r="AF63" s="24"/>
      <c r="AG63">
        <f t="shared" si="2"/>
        <v>8.0250947914370325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-11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13.8</v>
      </c>
      <c r="AB64" s="75">
        <f>-STOA!R64</f>
        <v>0</v>
      </c>
      <c r="AC64">
        <f t="shared" si="0"/>
        <v>0.25110467932820774</v>
      </c>
      <c r="AD64">
        <f t="shared" si="1"/>
        <v>7.5491267914370326</v>
      </c>
      <c r="AE64">
        <f>'IDT-1'!D64</f>
        <v>0</v>
      </c>
      <c r="AF64" s="24"/>
      <c r="AG64">
        <f t="shared" si="2"/>
        <v>7.5491267914370326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-11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13.51</v>
      </c>
      <c r="AB65" s="75">
        <f>-STOA!R65</f>
        <v>0</v>
      </c>
      <c r="AC65">
        <f t="shared" si="0"/>
        <v>0.23172636387842965</v>
      </c>
      <c r="AD65">
        <f t="shared" si="1"/>
        <v>9.2785051068868114</v>
      </c>
      <c r="AE65">
        <f>'IDT-1'!D65</f>
        <v>0</v>
      </c>
      <c r="AF65" s="24"/>
      <c r="AG65">
        <f t="shared" si="2"/>
        <v>9.2785051068868114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-9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13.309999999999999</v>
      </c>
      <c r="AB66" s="75">
        <f>-STOA!R66</f>
        <v>0</v>
      </c>
      <c r="AC66">
        <f t="shared" si="0"/>
        <v>0.23004636387842958</v>
      </c>
      <c r="AD66">
        <f t="shared" si="1"/>
        <v>9.0801851068868089</v>
      </c>
      <c r="AE66">
        <f>'IDT-1'!D66</f>
        <v>0</v>
      </c>
      <c r="AF66" s="24"/>
      <c r="AG66">
        <f t="shared" si="2"/>
        <v>9.0801851068868089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-9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12.059999999999999</v>
      </c>
      <c r="AB67" s="75">
        <f>-STOA!R67</f>
        <v>0</v>
      </c>
      <c r="AC67">
        <f t="shared" si="0"/>
        <v>0.20260404842865148</v>
      </c>
      <c r="AD67">
        <f t="shared" si="1"/>
        <v>9.8576274223365861</v>
      </c>
      <c r="AE67">
        <f>'IDT-1'!D67</f>
        <v>0</v>
      </c>
      <c r="AF67" s="24"/>
      <c r="AG67">
        <f t="shared" si="2"/>
        <v>9.8576274223365861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-7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11.870000000000001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0.2010080484286515</v>
      </c>
      <c r="AD68">
        <f t="shared" ref="AD68:AD98" si="4">SUM(B68:AB68,AI68:AT68)-AC68</f>
        <v>9.6692234223365894</v>
      </c>
      <c r="AE68">
        <f>'IDT-1'!D68</f>
        <v>0</v>
      </c>
      <c r="AF68" s="24"/>
      <c r="AG68">
        <f t="shared" ref="AG68:AG98" si="5">SUM(AD68:AF68)</f>
        <v>9.6692234223365894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-7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5.0002996494118888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11.58</v>
      </c>
      <c r="AB69" s="75">
        <f>-STOA!R69</f>
        <v>0</v>
      </c>
      <c r="AC69">
        <f t="shared" si="3"/>
        <v>0.19010146340439427</v>
      </c>
      <c r="AD69">
        <f t="shared" si="4"/>
        <v>10.390198186007494</v>
      </c>
      <c r="AE69">
        <f>'IDT-1'!D69</f>
        <v>0</v>
      </c>
      <c r="AF69" s="24"/>
      <c r="AG69">
        <f t="shared" si="5"/>
        <v>10.390198186007494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-6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4.9997822394495017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11.1</v>
      </c>
      <c r="AB70" s="75">
        <f>-STOA!R70</f>
        <v>0</v>
      </c>
      <c r="AC70">
        <f t="shared" si="3"/>
        <v>0.16912280171093208</v>
      </c>
      <c r="AD70">
        <f t="shared" si="4"/>
        <v>11.930659437738571</v>
      </c>
      <c r="AE70">
        <f>'IDT-1'!D70</f>
        <v>0</v>
      </c>
      <c r="AF70" s="24"/>
      <c r="AG70">
        <f t="shared" si="5"/>
        <v>11.930659437738571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-4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5.0002996494118888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10.809999999999999</v>
      </c>
      <c r="AB71" s="75">
        <f>-STOA!R71</f>
        <v>0</v>
      </c>
      <c r="AC71">
        <f t="shared" si="3"/>
        <v>0.15821999022972705</v>
      </c>
      <c r="AD71">
        <f t="shared" si="4"/>
        <v>12.652079659182162</v>
      </c>
      <c r="AE71">
        <f>'IDT-1'!D71</f>
        <v>0</v>
      </c>
      <c r="AF71" s="24"/>
      <c r="AG71">
        <f t="shared" si="5"/>
        <v>12.652079659182162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-3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10.42</v>
      </c>
      <c r="AB72" s="75">
        <f>-STOA!R72</f>
        <v>0</v>
      </c>
      <c r="AC72">
        <f t="shared" si="3"/>
        <v>0.1380011020793171</v>
      </c>
      <c r="AD72">
        <f t="shared" si="4"/>
        <v>14.282230368685925</v>
      </c>
      <c r="AE72">
        <f>'IDT-1'!D72</f>
        <v>0</v>
      </c>
      <c r="AF72" s="24"/>
      <c r="AG72">
        <f t="shared" si="5"/>
        <v>14.282230368685925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-1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9.65</v>
      </c>
      <c r="AB73" s="75">
        <f>-STOA!R73</f>
        <v>0</v>
      </c>
      <c r="AC73">
        <f t="shared" si="3"/>
        <v>0.12306194435442802</v>
      </c>
      <c r="AD73">
        <f t="shared" si="4"/>
        <v>14.527169526410814</v>
      </c>
      <c r="AE73">
        <f>'IDT-1'!D73</f>
        <v>0</v>
      </c>
      <c r="AF73" s="24"/>
      <c r="AG73">
        <f t="shared" si="5"/>
        <v>14.527169526410814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9.4599999999999991</v>
      </c>
      <c r="AB74" s="75">
        <f>-STOA!R74</f>
        <v>0</v>
      </c>
      <c r="AC74">
        <f t="shared" si="3"/>
        <v>0.12146594435442801</v>
      </c>
      <c r="AD74">
        <f t="shared" si="4"/>
        <v>14.338765526410812</v>
      </c>
      <c r="AE74">
        <f>'IDT-1'!D74</f>
        <v>0</v>
      </c>
      <c r="AF74" s="24"/>
      <c r="AG74">
        <f t="shared" si="5"/>
        <v>14.338765526410812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8.68</v>
      </c>
      <c r="AB75" s="75">
        <f>-STOA!R75</f>
        <v>0</v>
      </c>
      <c r="AC75">
        <f t="shared" si="3"/>
        <v>0.13112594435442801</v>
      </c>
      <c r="AD75">
        <f t="shared" si="4"/>
        <v>15.479105526410812</v>
      </c>
      <c r="AE75">
        <f>'IDT-1'!D75</f>
        <v>0</v>
      </c>
      <c r="AF75" s="24"/>
      <c r="AG75">
        <f t="shared" si="5"/>
        <v>15.479105526410812</v>
      </c>
      <c r="AI75" s="34">
        <f>PXIL!L75</f>
        <v>0</v>
      </c>
      <c r="AJ75" s="34">
        <f>PXIL!R75</f>
        <v>0</v>
      </c>
      <c r="AK75" s="34">
        <f>RTM_IEX!L75</f>
        <v>1.93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5.0002996494118888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8.1999999999999993</v>
      </c>
      <c r="AB76" s="75">
        <f>-STOA!R76</f>
        <v>0</v>
      </c>
      <c r="AC76">
        <f t="shared" si="3"/>
        <v>0.14330651705505987</v>
      </c>
      <c r="AD76">
        <f t="shared" si="4"/>
        <v>16.916993132356829</v>
      </c>
      <c r="AE76">
        <f>'IDT-1'!D76</f>
        <v>0</v>
      </c>
      <c r="AF76" s="24"/>
      <c r="AG76">
        <f t="shared" si="5"/>
        <v>16.916993132356829</v>
      </c>
      <c r="AI76" s="34">
        <f>PXIL!L76</f>
        <v>0</v>
      </c>
      <c r="AJ76" s="34">
        <f>PXIL!R76</f>
        <v>0</v>
      </c>
      <c r="AK76" s="34">
        <f>RTM_IEX!L76</f>
        <v>3.86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7.72</v>
      </c>
      <c r="AB77" s="75">
        <f>-STOA!R77</f>
        <v>0</v>
      </c>
      <c r="AC77">
        <f t="shared" si="3"/>
        <v>0.15145199999999998</v>
      </c>
      <c r="AD77">
        <f t="shared" si="4"/>
        <v>17.878547999999999</v>
      </c>
      <c r="AE77">
        <f>'IDT-1'!D77</f>
        <v>0</v>
      </c>
      <c r="AF77" s="24"/>
      <c r="AG77">
        <f t="shared" si="5"/>
        <v>17.878547999999999</v>
      </c>
      <c r="AI77" s="34">
        <f>PXIL!L77</f>
        <v>0</v>
      </c>
      <c r="AJ77" s="34">
        <f>PXIL!R77</f>
        <v>0</v>
      </c>
      <c r="AK77" s="34">
        <f>RTM_IEX!L77</f>
        <v>5.31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7.72</v>
      </c>
      <c r="AB78" s="75">
        <f>-STOA!R78</f>
        <v>0</v>
      </c>
      <c r="AC78">
        <f t="shared" si="3"/>
        <v>0.15548399999999998</v>
      </c>
      <c r="AD78">
        <f t="shared" si="4"/>
        <v>18.354515999999997</v>
      </c>
      <c r="AE78">
        <f>'IDT-1'!D78</f>
        <v>0</v>
      </c>
      <c r="AF78" s="24"/>
      <c r="AG78">
        <f t="shared" si="5"/>
        <v>18.354515999999997</v>
      </c>
      <c r="AI78" s="34">
        <f>PXIL!L78</f>
        <v>0</v>
      </c>
      <c r="AJ78" s="34">
        <f>PXIL!R78</f>
        <v>0</v>
      </c>
      <c r="AK78" s="34">
        <f>RTM_IEX!L78</f>
        <v>5.79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7.72</v>
      </c>
      <c r="AB79" s="75">
        <f>-STOA!R79</f>
        <v>0</v>
      </c>
      <c r="AC79">
        <f t="shared" si="3"/>
        <v>0.15548399999999998</v>
      </c>
      <c r="AD79">
        <f t="shared" si="4"/>
        <v>18.354515999999997</v>
      </c>
      <c r="AE79">
        <f>'IDT-1'!D79</f>
        <v>0</v>
      </c>
      <c r="AF79" s="24"/>
      <c r="AG79">
        <f t="shared" si="5"/>
        <v>18.354515999999997</v>
      </c>
      <c r="AI79" s="34">
        <f>PXIL!L79</f>
        <v>0</v>
      </c>
      <c r="AJ79" s="34">
        <f>PXIL!R79</f>
        <v>0</v>
      </c>
      <c r="AK79" s="34">
        <f>RTM_IEX!L79</f>
        <v>5.79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7.72</v>
      </c>
      <c r="AB80" s="75">
        <f>-STOA!R80</f>
        <v>0</v>
      </c>
      <c r="AC80">
        <f t="shared" si="3"/>
        <v>0.15548399999999998</v>
      </c>
      <c r="AD80">
        <f t="shared" si="4"/>
        <v>18.354515999999997</v>
      </c>
      <c r="AE80">
        <f>'IDT-1'!D80</f>
        <v>0</v>
      </c>
      <c r="AF80" s="24"/>
      <c r="AG80">
        <f t="shared" si="5"/>
        <v>18.354515999999997</v>
      </c>
      <c r="AI80" s="34">
        <f>PXIL!L80</f>
        <v>0</v>
      </c>
      <c r="AJ80" s="34">
        <f>PXIL!R80</f>
        <v>0</v>
      </c>
      <c r="AK80" s="34">
        <f>RTM_IEX!L80</f>
        <v>5.79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4.9997773919237796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7.72</v>
      </c>
      <c r="AB81" s="75">
        <f>-STOA!R81</f>
        <v>0</v>
      </c>
      <c r="AC81">
        <f t="shared" si="3"/>
        <v>0.15380213009215973</v>
      </c>
      <c r="AD81">
        <f t="shared" si="4"/>
        <v>18.155975261831621</v>
      </c>
      <c r="AE81">
        <f>'IDT-1'!D81</f>
        <v>0</v>
      </c>
      <c r="AF81" s="24"/>
      <c r="AG81">
        <f t="shared" si="5"/>
        <v>18.155975261831621</v>
      </c>
      <c r="AI81" s="34">
        <f>PXIL!L81</f>
        <v>0</v>
      </c>
      <c r="AJ81" s="34">
        <f>PXIL!R81</f>
        <v>0</v>
      </c>
      <c r="AK81" s="34">
        <f>RTM_IEX!L81</f>
        <v>5.59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4.9997773919237796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7.72</v>
      </c>
      <c r="AB82" s="75">
        <f>-STOA!R82</f>
        <v>0</v>
      </c>
      <c r="AC82">
        <f t="shared" si="3"/>
        <v>0.15380213009215973</v>
      </c>
      <c r="AD82">
        <f t="shared" si="4"/>
        <v>18.155975261831621</v>
      </c>
      <c r="AE82">
        <f>'IDT-1'!D82</f>
        <v>0</v>
      </c>
      <c r="AF82" s="24"/>
      <c r="AG82">
        <f t="shared" si="5"/>
        <v>18.155975261831621</v>
      </c>
      <c r="AI82" s="34">
        <f>PXIL!L82</f>
        <v>0</v>
      </c>
      <c r="AJ82" s="34">
        <f>PXIL!R82</f>
        <v>0</v>
      </c>
      <c r="AK82" s="34">
        <f>RTM_IEX!L82</f>
        <v>5.59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5.0002996494118888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7.72</v>
      </c>
      <c r="AB83" s="75">
        <f>-STOA!R83</f>
        <v>0</v>
      </c>
      <c r="AC83">
        <f t="shared" si="3"/>
        <v>0.15380651705505985</v>
      </c>
      <c r="AD83">
        <f t="shared" si="4"/>
        <v>18.156493132356829</v>
      </c>
      <c r="AE83">
        <f>'IDT-1'!D83</f>
        <v>0</v>
      </c>
      <c r="AF83" s="24"/>
      <c r="AG83">
        <f t="shared" si="5"/>
        <v>18.156493132356829</v>
      </c>
      <c r="AI83" s="34">
        <f>PXIL!L83</f>
        <v>0</v>
      </c>
      <c r="AJ83" s="34">
        <f>PXIL!R83</f>
        <v>0</v>
      </c>
      <c r="AK83" s="34">
        <f>RTM_IEX!L83</f>
        <v>5.59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7.72</v>
      </c>
      <c r="AB84" s="75">
        <f>-STOA!R84</f>
        <v>0</v>
      </c>
      <c r="AC84">
        <f t="shared" si="3"/>
        <v>0.15380594435442801</v>
      </c>
      <c r="AD84">
        <f t="shared" si="4"/>
        <v>18.156425526410814</v>
      </c>
      <c r="AE84">
        <f>'IDT-1'!D84</f>
        <v>0</v>
      </c>
      <c r="AF84" s="24"/>
      <c r="AG84">
        <f t="shared" si="5"/>
        <v>18.156425526410814</v>
      </c>
      <c r="AI84" s="34">
        <f>PXIL!L84</f>
        <v>0</v>
      </c>
      <c r="AJ84" s="34">
        <f>PXIL!R84</f>
        <v>0</v>
      </c>
      <c r="AK84" s="34">
        <f>RTM_IEX!L84</f>
        <v>5.59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7.72</v>
      </c>
      <c r="AB85" s="75">
        <f>-STOA!R85</f>
        <v>0</v>
      </c>
      <c r="AC85">
        <f t="shared" si="3"/>
        <v>0.15145394435442802</v>
      </c>
      <c r="AD85">
        <f t="shared" si="4"/>
        <v>17.878777526410811</v>
      </c>
      <c r="AE85">
        <f>'IDT-1'!D85</f>
        <v>0</v>
      </c>
      <c r="AF85" s="24"/>
      <c r="AG85">
        <f t="shared" si="5"/>
        <v>17.878777526410811</v>
      </c>
      <c r="AI85" s="34">
        <f>PXIL!L85</f>
        <v>0</v>
      </c>
      <c r="AJ85" s="34">
        <f>PXIL!R85</f>
        <v>0</v>
      </c>
      <c r="AK85" s="34">
        <f>RTM_IEX!L85</f>
        <v>5.31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7.72</v>
      </c>
      <c r="AB86" s="75">
        <f>-STOA!R86</f>
        <v>0</v>
      </c>
      <c r="AC86">
        <f t="shared" si="3"/>
        <v>0.14574194435442803</v>
      </c>
      <c r="AD86">
        <f t="shared" si="4"/>
        <v>17.204489526410814</v>
      </c>
      <c r="AE86">
        <f>'IDT-1'!D86</f>
        <v>0</v>
      </c>
      <c r="AF86" s="24"/>
      <c r="AG86">
        <f t="shared" si="5"/>
        <v>17.204489526410814</v>
      </c>
      <c r="AI86" s="34">
        <f>PXIL!L86</f>
        <v>0</v>
      </c>
      <c r="AJ86" s="34">
        <f>PXIL!R86</f>
        <v>0</v>
      </c>
      <c r="AK86" s="34">
        <f>RTM_IEX!L86</f>
        <v>4.63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7.72</v>
      </c>
      <c r="AB87" s="75">
        <f>-STOA!R87</f>
        <v>0</v>
      </c>
      <c r="AC87">
        <f t="shared" si="3"/>
        <v>0.13767794435442804</v>
      </c>
      <c r="AD87">
        <f t="shared" si="4"/>
        <v>16.252553526410814</v>
      </c>
      <c r="AE87">
        <f>'IDT-1'!D87</f>
        <v>0</v>
      </c>
      <c r="AF87" s="24"/>
      <c r="AG87">
        <f t="shared" si="5"/>
        <v>16.252553526410814</v>
      </c>
      <c r="AI87" s="34">
        <f>PXIL!L87</f>
        <v>0</v>
      </c>
      <c r="AJ87" s="34">
        <f>PXIL!R87</f>
        <v>0</v>
      </c>
      <c r="AK87" s="34">
        <f>RTM_IEX!L87</f>
        <v>3.67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7.72</v>
      </c>
      <c r="AB88" s="75">
        <f>-STOA!R88</f>
        <v>0</v>
      </c>
      <c r="AC88">
        <f t="shared" si="3"/>
        <v>0.13524194435442802</v>
      </c>
      <c r="AD88">
        <f t="shared" si="4"/>
        <v>15.964989526410813</v>
      </c>
      <c r="AE88">
        <f>'IDT-1'!D88</f>
        <v>0</v>
      </c>
      <c r="AF88" s="24"/>
      <c r="AG88">
        <f t="shared" si="5"/>
        <v>15.964989526410813</v>
      </c>
      <c r="AI88" s="34">
        <f>PXIL!L88</f>
        <v>0</v>
      </c>
      <c r="AJ88" s="34">
        <f>PXIL!R88</f>
        <v>0</v>
      </c>
      <c r="AK88" s="34">
        <f>RTM_IEX!L88</f>
        <v>3.38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7.72</v>
      </c>
      <c r="AB89" s="75">
        <f>-STOA!R89</f>
        <v>0</v>
      </c>
      <c r="AC89">
        <f t="shared" si="3"/>
        <v>0.12709394435442803</v>
      </c>
      <c r="AD89">
        <f t="shared" si="4"/>
        <v>15.003137526410814</v>
      </c>
      <c r="AE89">
        <f>'IDT-1'!D89</f>
        <v>0</v>
      </c>
      <c r="AF89" s="24"/>
      <c r="AG89">
        <f t="shared" si="5"/>
        <v>15.003137526410814</v>
      </c>
      <c r="AI89" s="34">
        <f>PXIL!L89</f>
        <v>0</v>
      </c>
      <c r="AJ89" s="34">
        <f>PXIL!R89</f>
        <v>0</v>
      </c>
      <c r="AK89" s="34">
        <f>RTM_IEX!L89</f>
        <v>2.41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7.72</v>
      </c>
      <c r="AB90" s="75">
        <f>-STOA!R90</f>
        <v>0</v>
      </c>
      <c r="AC90">
        <f t="shared" si="3"/>
        <v>0.11491394435442803</v>
      </c>
      <c r="AD90">
        <f t="shared" si="4"/>
        <v>13.565317526410816</v>
      </c>
      <c r="AE90">
        <f>'IDT-1'!D90</f>
        <v>0</v>
      </c>
      <c r="AF90" s="24"/>
      <c r="AG90">
        <f t="shared" si="5"/>
        <v>13.565317526410816</v>
      </c>
      <c r="AI90" s="34">
        <f>PXIL!L90</f>
        <v>0</v>
      </c>
      <c r="AJ90" s="34">
        <f>PXIL!R90</f>
        <v>0</v>
      </c>
      <c r="AK90" s="34">
        <f>RTM_IEX!L90</f>
        <v>0.96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7.72</v>
      </c>
      <c r="AB91" s="75">
        <f>-STOA!R91</f>
        <v>0</v>
      </c>
      <c r="AC91">
        <f t="shared" si="3"/>
        <v>0.10684994435442803</v>
      </c>
      <c r="AD91">
        <f t="shared" si="4"/>
        <v>12.613381526410814</v>
      </c>
      <c r="AE91">
        <f>'IDT-1'!D91</f>
        <v>0</v>
      </c>
      <c r="AF91" s="24"/>
      <c r="AG91">
        <f t="shared" si="5"/>
        <v>12.613381526410814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7.72</v>
      </c>
      <c r="AB92" s="75">
        <f>-STOA!R92</f>
        <v>0</v>
      </c>
      <c r="AC92">
        <f t="shared" si="3"/>
        <v>0.10684994435442803</v>
      </c>
      <c r="AD92">
        <f t="shared" si="4"/>
        <v>12.613381526410814</v>
      </c>
      <c r="AE92">
        <f>'IDT-1'!D92</f>
        <v>0</v>
      </c>
      <c r="AF92" s="24"/>
      <c r="AG92">
        <f t="shared" si="5"/>
        <v>12.613381526410814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7.72</v>
      </c>
      <c r="AB93" s="75">
        <f>-STOA!R93</f>
        <v>0</v>
      </c>
      <c r="AC93">
        <f t="shared" si="3"/>
        <v>0.1153211020793171</v>
      </c>
      <c r="AD93">
        <f t="shared" si="4"/>
        <v>11.604910368685925</v>
      </c>
      <c r="AE93">
        <f>'IDT-1'!D93</f>
        <v>0</v>
      </c>
      <c r="AF93" s="24"/>
      <c r="AG93">
        <f t="shared" si="5"/>
        <v>11.604910368685925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-1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7.72</v>
      </c>
      <c r="AB94" s="75">
        <f>-STOA!R94</f>
        <v>0</v>
      </c>
      <c r="AC94">
        <f t="shared" si="3"/>
        <v>0.12802783866665068</v>
      </c>
      <c r="AD94">
        <f t="shared" si="4"/>
        <v>10.092203632098592</v>
      </c>
      <c r="AE94">
        <f>'IDT-1'!D94</f>
        <v>0</v>
      </c>
      <c r="AF94" s="24"/>
      <c r="AG94">
        <f t="shared" si="5"/>
        <v>10.092203632098592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-2.5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7.72</v>
      </c>
      <c r="AB95" s="75">
        <f>-STOA!R95</f>
        <v>0</v>
      </c>
      <c r="AC95">
        <f t="shared" si="3"/>
        <v>0.13649899639153976</v>
      </c>
      <c r="AD95">
        <f t="shared" si="4"/>
        <v>9.0837324743737025</v>
      </c>
      <c r="AE95">
        <f>'IDT-1'!D95</f>
        <v>0</v>
      </c>
      <c r="AF95" s="24"/>
      <c r="AG95">
        <f t="shared" si="5"/>
        <v>9.0837324743737025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-3.5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7.72</v>
      </c>
      <c r="AB96" s="75">
        <f>-STOA!R96</f>
        <v>0</v>
      </c>
      <c r="AC96">
        <f t="shared" si="3"/>
        <v>0.14073457525398431</v>
      </c>
      <c r="AD96">
        <f t="shared" si="4"/>
        <v>8.5794968955112569</v>
      </c>
      <c r="AE96">
        <f>'IDT-1'!D96</f>
        <v>0</v>
      </c>
      <c r="AF96" s="24"/>
      <c r="AG96">
        <f t="shared" si="5"/>
        <v>8.5794968955112569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-4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7.72</v>
      </c>
      <c r="AB97" s="75">
        <f>-STOA!R97</f>
        <v>0</v>
      </c>
      <c r="AC97">
        <f t="shared" si="3"/>
        <v>0.14073457525398431</v>
      </c>
      <c r="AD97">
        <f t="shared" si="4"/>
        <v>8.5794968955112569</v>
      </c>
      <c r="AE97">
        <f>'IDT-1'!D97</f>
        <v>0</v>
      </c>
      <c r="AF97" s="24"/>
      <c r="AG97">
        <f t="shared" si="5"/>
        <v>8.5794968955112569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-4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7.72</v>
      </c>
      <c r="AB98" s="75">
        <f>-STOA!R98</f>
        <v>0</v>
      </c>
      <c r="AC98">
        <f t="shared" si="3"/>
        <v>0.14920573297887335</v>
      </c>
      <c r="AD98">
        <f t="shared" si="4"/>
        <v>7.5710257377863686</v>
      </c>
      <c r="AE98">
        <f>'IDT-1'!D98</f>
        <v>0</v>
      </c>
      <c r="AF98" s="24"/>
      <c r="AG98">
        <f t="shared" si="5"/>
        <v>7.5710257377863686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-5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0.12000413892002834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0.24278750000000007</v>
      </c>
      <c r="AB99" s="75">
        <f t="shared" si="6"/>
        <v>0</v>
      </c>
      <c r="AC99">
        <f t="shared" si="6"/>
        <v>4.1572946503489715E-3</v>
      </c>
      <c r="AD99">
        <f t="shared" si="6"/>
        <v>0.35694434426967953</v>
      </c>
      <c r="AE99">
        <f t="shared" ref="AE99:AT99" si="7">SUM(AE3:AE98)/4000</f>
        <v>0</v>
      </c>
      <c r="AG99">
        <f t="shared" si="7"/>
        <v>0.35694434426967953</v>
      </c>
      <c r="AI99">
        <f t="shared" si="7"/>
        <v>0</v>
      </c>
      <c r="AJ99">
        <f t="shared" si="7"/>
        <v>0</v>
      </c>
      <c r="AK99">
        <f t="shared" si="7"/>
        <v>6.4935000000000007E-2</v>
      </c>
      <c r="AL99">
        <f t="shared" si="7"/>
        <v>-6.6625000000000004E-2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45351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19.291952999999999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0.16364840519999999</v>
      </c>
      <c r="AD3">
        <f>SUM(B3:AB3,AI3:AT3)-AC3</f>
        <v>19.318304594800001</v>
      </c>
      <c r="AE3">
        <v>0</v>
      </c>
      <c r="AF3" s="24"/>
      <c r="AG3">
        <f>SUM(AD3:AF3)</f>
        <v>19.318304594800001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18.561316000000001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0.1559150544</v>
      </c>
      <c r="AD4">
        <f t="shared" ref="AD4:AD67" si="1">SUM(B4:AB4,AI4:AT4)-AC4</f>
        <v>18.4054009456</v>
      </c>
      <c r="AE4">
        <v>0</v>
      </c>
      <c r="AF4" s="24"/>
      <c r="AG4">
        <f t="shared" ref="AG4:AG67" si="2">SUM(AD4:AF4)</f>
        <v>18.4054009456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17.247278000000001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0.14487713520000001</v>
      </c>
      <c r="AD5">
        <f t="shared" si="1"/>
        <v>17.1024008648</v>
      </c>
      <c r="AE5">
        <v>0</v>
      </c>
      <c r="AF5" s="24"/>
      <c r="AG5">
        <f t="shared" si="2"/>
        <v>17.1024008648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18.155708000000001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0.15250794719999999</v>
      </c>
      <c r="AD6">
        <f t="shared" si="1"/>
        <v>18.0032000528</v>
      </c>
      <c r="AE6">
        <v>0</v>
      </c>
      <c r="AF6" s="24"/>
      <c r="AG6">
        <f t="shared" si="2"/>
        <v>18.0032000528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16.600344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0.13944288959999998</v>
      </c>
      <c r="AD7">
        <f t="shared" si="1"/>
        <v>16.460901110399998</v>
      </c>
      <c r="AE7">
        <v>0</v>
      </c>
      <c r="AF7" s="24"/>
      <c r="AG7">
        <f t="shared" si="2"/>
        <v>16.460901110399998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16.506656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0.1386559104</v>
      </c>
      <c r="AD8">
        <f t="shared" si="1"/>
        <v>16.368000089599999</v>
      </c>
      <c r="AE8">
        <v>0</v>
      </c>
      <c r="AF8" s="24"/>
      <c r="AG8">
        <f t="shared" si="2"/>
        <v>16.368000089599999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15.146834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0.12723340559999999</v>
      </c>
      <c r="AD9">
        <f t="shared" si="1"/>
        <v>15.0196005944</v>
      </c>
      <c r="AE9">
        <v>0</v>
      </c>
      <c r="AF9" s="24"/>
      <c r="AG9">
        <f t="shared" si="2"/>
        <v>15.0196005944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17.200485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0.14448407399999999</v>
      </c>
      <c r="AD10">
        <f t="shared" si="1"/>
        <v>17.056000925999999</v>
      </c>
      <c r="AE10">
        <v>0</v>
      </c>
      <c r="AF10" s="24"/>
      <c r="AG10">
        <f t="shared" si="2"/>
        <v>17.056000925999999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16.956233000000001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0.1424323572</v>
      </c>
      <c r="AD11">
        <f t="shared" si="1"/>
        <v>16.8138006428</v>
      </c>
      <c r="AE11">
        <v>0</v>
      </c>
      <c r="AF11" s="24"/>
      <c r="AG11">
        <f t="shared" si="2"/>
        <v>16.8138006428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16.526826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0.1388253384</v>
      </c>
      <c r="AD12">
        <f t="shared" si="1"/>
        <v>16.3880006616</v>
      </c>
      <c r="AE12">
        <v>0</v>
      </c>
      <c r="AF12" s="24"/>
      <c r="AG12">
        <f t="shared" si="2"/>
        <v>16.3880006616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16.467124999999999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0.13832385</v>
      </c>
      <c r="AD13">
        <f t="shared" si="1"/>
        <v>16.32880115</v>
      </c>
      <c r="AE13">
        <v>0</v>
      </c>
      <c r="AF13" s="24"/>
      <c r="AG13">
        <f t="shared" si="2"/>
        <v>16.32880115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18.470351999999998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0.15515095679999999</v>
      </c>
      <c r="AD14">
        <f t="shared" si="1"/>
        <v>18.315201043199998</v>
      </c>
      <c r="AE14">
        <v>0</v>
      </c>
      <c r="AF14" s="24"/>
      <c r="AG14">
        <f t="shared" si="2"/>
        <v>18.315201043199998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19.291952999999999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0.48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0.16608440519999998</v>
      </c>
      <c r="AD15">
        <f t="shared" si="1"/>
        <v>19.6058685948</v>
      </c>
      <c r="AE15">
        <v>0</v>
      </c>
      <c r="AF15" s="24"/>
      <c r="AG15">
        <f t="shared" si="2"/>
        <v>19.6058685948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16.906010999999999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0.14201049239999999</v>
      </c>
      <c r="AD16">
        <f t="shared" si="1"/>
        <v>16.764000507599999</v>
      </c>
      <c r="AE16">
        <v>0</v>
      </c>
      <c r="AF16" s="24"/>
      <c r="AG16">
        <f t="shared" si="2"/>
        <v>16.764000507599999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18.794574999999998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0.15787442999999998</v>
      </c>
      <c r="AD17">
        <f t="shared" si="1"/>
        <v>18.636700569999999</v>
      </c>
      <c r="AE17">
        <v>0</v>
      </c>
      <c r="AF17" s="24"/>
      <c r="AG17">
        <f t="shared" si="2"/>
        <v>18.636700569999999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18.799415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0.15791508599999998</v>
      </c>
      <c r="AD18">
        <f t="shared" si="1"/>
        <v>18.641499914000001</v>
      </c>
      <c r="AE18">
        <v>0</v>
      </c>
      <c r="AF18" s="24"/>
      <c r="AG18">
        <f t="shared" si="2"/>
        <v>18.641499914000001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19.291952999999999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0.96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0.17011640519999999</v>
      </c>
      <c r="AD19">
        <f t="shared" si="1"/>
        <v>20.081836594799999</v>
      </c>
      <c r="AE19">
        <v>0</v>
      </c>
      <c r="AF19" s="24"/>
      <c r="AG19">
        <f t="shared" si="2"/>
        <v>20.081836594799999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18.558492000000001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0.1558913328</v>
      </c>
      <c r="AD20">
        <f t="shared" si="1"/>
        <v>18.402600667200002</v>
      </c>
      <c r="AE20">
        <v>0</v>
      </c>
      <c r="AF20" s="24"/>
      <c r="AG20">
        <f t="shared" si="2"/>
        <v>18.402600667200002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19.291952999999999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2.0299999999999998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0.17910440519999998</v>
      </c>
      <c r="AD21">
        <f t="shared" si="1"/>
        <v>21.1428485948</v>
      </c>
      <c r="AE21">
        <v>0</v>
      </c>
      <c r="AF21" s="24"/>
      <c r="AG21">
        <f t="shared" si="2"/>
        <v>21.1428485948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19.291952999999999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2.89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0.18632840519999999</v>
      </c>
      <c r="AD22">
        <f t="shared" si="1"/>
        <v>21.995624594799999</v>
      </c>
      <c r="AE22">
        <v>0</v>
      </c>
      <c r="AF22" s="24"/>
      <c r="AG22">
        <f t="shared" si="2"/>
        <v>21.995624594799999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19.291952999999999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4.53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0.2001044052</v>
      </c>
      <c r="AD23">
        <f t="shared" si="1"/>
        <v>23.621848594799999</v>
      </c>
      <c r="AE23">
        <v>0</v>
      </c>
      <c r="AF23" s="24"/>
      <c r="AG23">
        <f t="shared" si="2"/>
        <v>23.621848594799999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19.291952999999999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6.75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0.21875240519999997</v>
      </c>
      <c r="AD24">
        <f t="shared" si="1"/>
        <v>25.823200594799999</v>
      </c>
      <c r="AE24">
        <v>0</v>
      </c>
      <c r="AF24" s="24"/>
      <c r="AG24">
        <f t="shared" si="2"/>
        <v>25.823200594799999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19.291952999999999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8.39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0.23252840519999998</v>
      </c>
      <c r="AD25">
        <f t="shared" si="1"/>
        <v>27.4494245948</v>
      </c>
      <c r="AE25">
        <v>0</v>
      </c>
      <c r="AF25" s="24"/>
      <c r="AG25">
        <f t="shared" si="2"/>
        <v>27.4494245948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19.291952999999999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3.86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0.19447640519999998</v>
      </c>
      <c r="AD26">
        <f t="shared" si="1"/>
        <v>22.957476594799999</v>
      </c>
      <c r="AE26">
        <v>0</v>
      </c>
      <c r="AF26" s="24"/>
      <c r="AG26">
        <f t="shared" si="2"/>
        <v>22.957476594799999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19.291952999999999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1.35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0.17339240519999999</v>
      </c>
      <c r="AD27">
        <f t="shared" si="1"/>
        <v>20.4685605948</v>
      </c>
      <c r="AE27">
        <v>0</v>
      </c>
      <c r="AF27" s="24"/>
      <c r="AG27">
        <f t="shared" si="2"/>
        <v>20.4685605948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19.291952999999999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7.23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0.22278440519999998</v>
      </c>
      <c r="AD28">
        <f t="shared" si="1"/>
        <v>26.299168594800001</v>
      </c>
      <c r="AE28">
        <v>0</v>
      </c>
      <c r="AF28" s="24"/>
      <c r="AG28">
        <f t="shared" si="2"/>
        <v>26.299168594800001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19.291952999999999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9.4499999999999993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0.24143240519999998</v>
      </c>
      <c r="AD29">
        <f t="shared" si="1"/>
        <v>28.500520594799998</v>
      </c>
      <c r="AE29">
        <v>0</v>
      </c>
      <c r="AF29" s="24"/>
      <c r="AG29">
        <f t="shared" si="2"/>
        <v>28.500520594799998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19.291952999999999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0.92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0.20464040520000001</v>
      </c>
      <c r="AD30">
        <f t="shared" si="1"/>
        <v>24.1573125948</v>
      </c>
      <c r="AE30">
        <v>0</v>
      </c>
      <c r="AF30" s="24"/>
      <c r="AG30">
        <f t="shared" si="2"/>
        <v>24.1573125948</v>
      </c>
      <c r="AI30" s="34">
        <f>PXIL!M30</f>
        <v>0</v>
      </c>
      <c r="AJ30" s="34">
        <f>PXIL!S30</f>
        <v>0</v>
      </c>
      <c r="AK30" s="34">
        <f>RTM_IEX!M30</f>
        <v>4.1500000000000004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19.291952999999999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4.53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0.2065724052</v>
      </c>
      <c r="AD31">
        <f t="shared" si="1"/>
        <v>24.385380594800001</v>
      </c>
      <c r="AE31">
        <v>0</v>
      </c>
      <c r="AF31" s="24"/>
      <c r="AG31">
        <f t="shared" si="2"/>
        <v>24.385380594800001</v>
      </c>
      <c r="AI31" s="34">
        <f>PXIL!M31</f>
        <v>0</v>
      </c>
      <c r="AJ31" s="34">
        <f>PXIL!S31</f>
        <v>0</v>
      </c>
      <c r="AK31" s="34">
        <f>RTM_IEX!M31</f>
        <v>0.77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19.291952999999999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5.04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0.21623240519999998</v>
      </c>
      <c r="AD32">
        <f t="shared" si="1"/>
        <v>25.525720594799999</v>
      </c>
      <c r="AE32">
        <v>0</v>
      </c>
      <c r="AF32" s="24"/>
      <c r="AG32">
        <f t="shared" si="2"/>
        <v>25.525720594799999</v>
      </c>
      <c r="AI32" s="34">
        <f>PXIL!M32</f>
        <v>0</v>
      </c>
      <c r="AJ32" s="34">
        <f>PXIL!S32</f>
        <v>0</v>
      </c>
      <c r="AK32" s="34">
        <f>RTM_IEX!M32</f>
        <v>1.41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19.291952999999999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3.58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0.19615640519999997</v>
      </c>
      <c r="AD33">
        <f t="shared" si="1"/>
        <v>23.155796594799998</v>
      </c>
      <c r="AE33">
        <v>0</v>
      </c>
      <c r="AF33" s="24"/>
      <c r="AG33">
        <f t="shared" si="2"/>
        <v>23.155796594799998</v>
      </c>
      <c r="AI33" s="34">
        <f>PXIL!M33</f>
        <v>0</v>
      </c>
      <c r="AJ33" s="34">
        <f>PXIL!S33</f>
        <v>0</v>
      </c>
      <c r="AK33" s="34">
        <f>RTM_IEX!M33</f>
        <v>0.48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19.291952999999999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1.54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0.17498840519999997</v>
      </c>
      <c r="AD34">
        <f t="shared" si="1"/>
        <v>20.656964594799998</v>
      </c>
      <c r="AE34">
        <v>0</v>
      </c>
      <c r="AF34" s="24"/>
      <c r="AG34">
        <f t="shared" si="2"/>
        <v>20.656964594799998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19.291952999999999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2.13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0.18565640519999996</v>
      </c>
      <c r="AD35">
        <f t="shared" si="1"/>
        <v>21.916296594799999</v>
      </c>
      <c r="AE35">
        <v>0</v>
      </c>
      <c r="AF35" s="24"/>
      <c r="AG35">
        <f t="shared" si="2"/>
        <v>21.916296594799999</v>
      </c>
      <c r="AI35" s="34">
        <f>PXIL!M35</f>
        <v>0</v>
      </c>
      <c r="AJ35" s="34">
        <f>PXIL!S35</f>
        <v>0</v>
      </c>
      <c r="AK35" s="34">
        <f>RTM_IEX!M35</f>
        <v>0.68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19.291952999999999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2.95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0.19514840519999996</v>
      </c>
      <c r="AD36">
        <f t="shared" si="1"/>
        <v>23.036804594799996</v>
      </c>
      <c r="AE36">
        <v>0</v>
      </c>
      <c r="AF36" s="24"/>
      <c r="AG36">
        <f t="shared" si="2"/>
        <v>23.036804594799996</v>
      </c>
      <c r="AI36" s="34">
        <f>PXIL!M36</f>
        <v>0</v>
      </c>
      <c r="AJ36" s="34">
        <f>PXIL!S36</f>
        <v>0</v>
      </c>
      <c r="AK36" s="34">
        <f>RTM_IEX!M36</f>
        <v>0.99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19.291952999999999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2.04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0.18322040519999999</v>
      </c>
      <c r="AD37">
        <f t="shared" si="1"/>
        <v>21.628732594799999</v>
      </c>
      <c r="AE37">
        <v>0</v>
      </c>
      <c r="AF37" s="24"/>
      <c r="AG37">
        <f t="shared" si="2"/>
        <v>21.628732594799999</v>
      </c>
      <c r="AI37" s="34">
        <f>PXIL!M37</f>
        <v>0</v>
      </c>
      <c r="AJ37" s="34">
        <f>PXIL!S37</f>
        <v>0</v>
      </c>
      <c r="AK37" s="34">
        <f>RTM_IEX!M37</f>
        <v>0.48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19.291952999999999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3.38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0.19237640519999996</v>
      </c>
      <c r="AD38">
        <f t="shared" si="1"/>
        <v>22.709576594799998</v>
      </c>
      <c r="AE38">
        <v>0</v>
      </c>
      <c r="AF38" s="24"/>
      <c r="AG38">
        <f t="shared" si="2"/>
        <v>22.709576594799998</v>
      </c>
      <c r="AI38" s="34">
        <f>PXIL!M38</f>
        <v>0</v>
      </c>
      <c r="AJ38" s="34">
        <f>PXIL!S38</f>
        <v>0</v>
      </c>
      <c r="AK38" s="34">
        <f>RTM_IEX!M38</f>
        <v>0.1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0.13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19.291952999999999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3.75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0.20783240519999996</v>
      </c>
      <c r="AD39">
        <f t="shared" si="1"/>
        <v>24.534120594799997</v>
      </c>
      <c r="AE39">
        <v>0</v>
      </c>
      <c r="AF39" s="24"/>
      <c r="AG39">
        <f t="shared" si="2"/>
        <v>24.534120594799997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1.7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19.291952999999999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1.74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0.21136040519999996</v>
      </c>
      <c r="AD40">
        <f t="shared" si="1"/>
        <v>24.950592594799996</v>
      </c>
      <c r="AE40">
        <v>0</v>
      </c>
      <c r="AF40" s="24"/>
      <c r="AG40">
        <f t="shared" si="2"/>
        <v>24.950592594799996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4.13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19.291952999999999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0.23093240519999997</v>
      </c>
      <c r="AD41">
        <f t="shared" si="1"/>
        <v>27.261020594799998</v>
      </c>
      <c r="AE41">
        <v>0</v>
      </c>
      <c r="AF41" s="24"/>
      <c r="AG41">
        <f t="shared" si="2"/>
        <v>27.261020594799998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8.1999999999999993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19.291952999999999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0.20825240519999999</v>
      </c>
      <c r="AD42">
        <f t="shared" si="1"/>
        <v>24.5837005948</v>
      </c>
      <c r="AE42">
        <v>0</v>
      </c>
      <c r="AF42" s="24"/>
      <c r="AG42">
        <f t="shared" si="2"/>
        <v>24.5837005948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5.5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19.291952999999999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0.19204040519999999</v>
      </c>
      <c r="AD43">
        <f t="shared" si="1"/>
        <v>22.6699125948</v>
      </c>
      <c r="AE43">
        <v>0</v>
      </c>
      <c r="AF43" s="24"/>
      <c r="AG43">
        <f t="shared" si="2"/>
        <v>22.6699125948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3.57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19.291952999999999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0.1993484052</v>
      </c>
      <c r="AD44">
        <f t="shared" si="1"/>
        <v>23.532604594800002</v>
      </c>
      <c r="AE44">
        <v>0</v>
      </c>
      <c r="AF44" s="24"/>
      <c r="AG44">
        <f t="shared" si="2"/>
        <v>23.532604594800002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4.4400000000000004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19.291952999999999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0.1742324052</v>
      </c>
      <c r="AD45">
        <f t="shared" si="1"/>
        <v>20.567720594799997</v>
      </c>
      <c r="AE45">
        <v>0</v>
      </c>
      <c r="AF45" s="24"/>
      <c r="AG45">
        <f t="shared" si="2"/>
        <v>20.567720594799997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1.45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19.291952999999999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0.17011640519999999</v>
      </c>
      <c r="AD46">
        <f t="shared" si="1"/>
        <v>20.081836594799999</v>
      </c>
      <c r="AE46">
        <v>0</v>
      </c>
      <c r="AF46" s="24"/>
      <c r="AG46">
        <f t="shared" si="2"/>
        <v>20.081836594799999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0.96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19.291952999999999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0.1774244052</v>
      </c>
      <c r="AD47">
        <f t="shared" si="1"/>
        <v>20.944528594799998</v>
      </c>
      <c r="AE47">
        <v>0</v>
      </c>
      <c r="AF47" s="24"/>
      <c r="AG47">
        <f t="shared" si="2"/>
        <v>20.944528594799998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1.83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19.291952999999999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1.35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0.17339240519999999</v>
      </c>
      <c r="AD48">
        <f t="shared" si="1"/>
        <v>20.4685605948</v>
      </c>
      <c r="AE48">
        <v>0</v>
      </c>
      <c r="AF48" s="24"/>
      <c r="AG48">
        <f t="shared" si="2"/>
        <v>20.4685605948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19.291952999999999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2.0299999999999998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0.18028040519999999</v>
      </c>
      <c r="AD49">
        <f t="shared" si="1"/>
        <v>21.2816725948</v>
      </c>
      <c r="AE49">
        <v>0</v>
      </c>
      <c r="AF49" s="24"/>
      <c r="AG49">
        <f t="shared" si="2"/>
        <v>21.2816725948</v>
      </c>
      <c r="AI49" s="34">
        <f>PXIL!M49</f>
        <v>0</v>
      </c>
      <c r="AJ49" s="34">
        <f>PXIL!S49</f>
        <v>0</v>
      </c>
      <c r="AK49" s="34">
        <f>RTM_IEX!M49</f>
        <v>0.1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0.04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19.291952999999999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3.57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0.19296440519999999</v>
      </c>
      <c r="AD50">
        <f t="shared" si="1"/>
        <v>22.778988594800001</v>
      </c>
      <c r="AE50">
        <v>0</v>
      </c>
      <c r="AF50" s="24"/>
      <c r="AG50">
        <f t="shared" si="2"/>
        <v>22.778988594800001</v>
      </c>
      <c r="AI50" s="34">
        <f>PXIL!M50</f>
        <v>0</v>
      </c>
      <c r="AJ50" s="34">
        <f>PXIL!S50</f>
        <v>0</v>
      </c>
      <c r="AK50" s="34">
        <f>RTM_IEX!M50</f>
        <v>0.1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0.01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19.291952999999999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0.18557240519999998</v>
      </c>
      <c r="AD51">
        <f t="shared" si="1"/>
        <v>21.906380594800002</v>
      </c>
      <c r="AE51">
        <v>0</v>
      </c>
      <c r="AF51" s="24"/>
      <c r="AG51">
        <f t="shared" si="2"/>
        <v>21.906380594800002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19.291952999999999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0.18960440519999999</v>
      </c>
      <c r="AD52">
        <f t="shared" si="1"/>
        <v>22.3823485948</v>
      </c>
      <c r="AE52">
        <v>0</v>
      </c>
      <c r="AF52" s="24"/>
      <c r="AG52">
        <f t="shared" si="2"/>
        <v>22.3823485948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3.28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19.291952999999999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0.1838924052</v>
      </c>
      <c r="AD53">
        <f t="shared" si="1"/>
        <v>21.708060594799999</v>
      </c>
      <c r="AE53">
        <v>0</v>
      </c>
      <c r="AF53" s="24"/>
      <c r="AG53">
        <f t="shared" si="2"/>
        <v>21.708060594799999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19.291952999999999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0.19204040519999999</v>
      </c>
      <c r="AD54">
        <f t="shared" si="1"/>
        <v>22.6699125948</v>
      </c>
      <c r="AE54">
        <v>0</v>
      </c>
      <c r="AF54" s="24"/>
      <c r="AG54">
        <f t="shared" si="2"/>
        <v>22.6699125948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3.57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19.291952999999999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0.22118840519999999</v>
      </c>
      <c r="AD55">
        <f t="shared" si="1"/>
        <v>26.110764594799999</v>
      </c>
      <c r="AE55">
        <v>0</v>
      </c>
      <c r="AF55" s="24"/>
      <c r="AG55">
        <f t="shared" si="2"/>
        <v>26.110764594799999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7.04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19.291952999999999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0.22765640519999999</v>
      </c>
      <c r="AD56">
        <f t="shared" si="1"/>
        <v>26.874296594799997</v>
      </c>
      <c r="AE56">
        <v>0</v>
      </c>
      <c r="AF56" s="24"/>
      <c r="AG56">
        <f t="shared" si="2"/>
        <v>26.874296594799997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7.81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19.291952999999999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0.2374004052</v>
      </c>
      <c r="AD57">
        <f t="shared" si="1"/>
        <v>28.024552594799999</v>
      </c>
      <c r="AE57">
        <v>0</v>
      </c>
      <c r="AF57" s="24"/>
      <c r="AG57">
        <f t="shared" si="2"/>
        <v>28.024552594799999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8.9700000000000006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19.291952999999999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0.18632840519999999</v>
      </c>
      <c r="AD58">
        <f t="shared" si="1"/>
        <v>21.995624594799999</v>
      </c>
      <c r="AE58">
        <v>0</v>
      </c>
      <c r="AF58" s="24"/>
      <c r="AG58">
        <f t="shared" si="2"/>
        <v>21.995624594799999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2.89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19.291952999999999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0.18876440519999999</v>
      </c>
      <c r="AD59">
        <f t="shared" si="1"/>
        <v>22.283188594799999</v>
      </c>
      <c r="AE59">
        <v>0</v>
      </c>
      <c r="AF59" s="24"/>
      <c r="AG59">
        <f t="shared" si="2"/>
        <v>22.283188594799999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3.18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19.291952999999999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0.21799640519999999</v>
      </c>
      <c r="AD60">
        <f t="shared" si="1"/>
        <v>25.733956594799999</v>
      </c>
      <c r="AE60">
        <v>0</v>
      </c>
      <c r="AF60" s="24"/>
      <c r="AG60">
        <f t="shared" si="2"/>
        <v>25.733956594799999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6.66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19.291952999999999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0.22118840519999999</v>
      </c>
      <c r="AD61">
        <f t="shared" si="1"/>
        <v>26.110764594799999</v>
      </c>
      <c r="AE61">
        <v>0</v>
      </c>
      <c r="AF61" s="24"/>
      <c r="AG61">
        <f t="shared" si="2"/>
        <v>26.110764594799999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7.04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19.291952999999999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0.2001044052</v>
      </c>
      <c r="AD62">
        <f t="shared" si="1"/>
        <v>23.621848594799999</v>
      </c>
      <c r="AE62">
        <v>0</v>
      </c>
      <c r="AF62" s="24"/>
      <c r="AG62">
        <f t="shared" si="2"/>
        <v>23.621848594799999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4.53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19.291952999999999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0.1815404052</v>
      </c>
      <c r="AD63">
        <f t="shared" si="1"/>
        <v>21.4304125948</v>
      </c>
      <c r="AE63">
        <v>0</v>
      </c>
      <c r="AF63" s="24"/>
      <c r="AG63">
        <f t="shared" si="2"/>
        <v>21.4304125948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2.3199999999999998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19.291952999999999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0.20422040520000001</v>
      </c>
      <c r="AD64">
        <f t="shared" si="1"/>
        <v>24.107732594799998</v>
      </c>
      <c r="AE64">
        <v>0</v>
      </c>
      <c r="AF64" s="24"/>
      <c r="AG64">
        <f t="shared" si="2"/>
        <v>24.107732594799998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5.0199999999999996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19.291952999999999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0.2317724052</v>
      </c>
      <c r="AD65">
        <f t="shared" si="1"/>
        <v>27.360180594799999</v>
      </c>
      <c r="AE65">
        <v>0</v>
      </c>
      <c r="AF65" s="24"/>
      <c r="AG65">
        <f t="shared" si="2"/>
        <v>27.360180594799999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8.3000000000000007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19.291952999999999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0.2098484052</v>
      </c>
      <c r="AD66">
        <f t="shared" si="1"/>
        <v>24.772104594800002</v>
      </c>
      <c r="AE66">
        <v>0</v>
      </c>
      <c r="AF66" s="24"/>
      <c r="AG66">
        <f t="shared" si="2"/>
        <v>24.772104594800002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5.69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19.291952999999999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0.2066564052</v>
      </c>
      <c r="AD67">
        <f t="shared" si="1"/>
        <v>24.395296594799998</v>
      </c>
      <c r="AE67">
        <v>0</v>
      </c>
      <c r="AF67" s="24"/>
      <c r="AG67">
        <f t="shared" si="2"/>
        <v>24.395296594799998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5.31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19.291952999999999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0.21388040520000001</v>
      </c>
      <c r="AD68">
        <f t="shared" ref="AD68:AD98" si="4">SUM(B68:AB68,AI68:AT68)-AC68</f>
        <v>25.2480725948</v>
      </c>
      <c r="AE68">
        <v>0</v>
      </c>
      <c r="AF68" s="24"/>
      <c r="AG68">
        <f t="shared" ref="AG68:AG98" si="5">SUM(AD68:AF68)</f>
        <v>25.2480725948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6.17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19.291952999999999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5.59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0.20900840519999997</v>
      </c>
      <c r="AD69">
        <f t="shared" si="4"/>
        <v>24.672944594800001</v>
      </c>
      <c r="AE69">
        <v>0</v>
      </c>
      <c r="AF69" s="24"/>
      <c r="AG69">
        <f t="shared" si="5"/>
        <v>24.672944594800001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19.291952999999999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4.24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0.19766840520000001</v>
      </c>
      <c r="AD70">
        <f t="shared" si="4"/>
        <v>23.3342845948</v>
      </c>
      <c r="AE70">
        <v>0</v>
      </c>
      <c r="AF70" s="24"/>
      <c r="AG70">
        <f t="shared" si="5"/>
        <v>23.3342845948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19.291952999999999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8.49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0.23336840519999999</v>
      </c>
      <c r="AD71">
        <f t="shared" si="4"/>
        <v>27.548584594800001</v>
      </c>
      <c r="AE71">
        <v>0</v>
      </c>
      <c r="AF71" s="24"/>
      <c r="AG71">
        <f t="shared" si="5"/>
        <v>27.548584594800001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19.291952999999999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9.65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0.24311240519999996</v>
      </c>
      <c r="AD72">
        <f t="shared" si="4"/>
        <v>28.698840594799996</v>
      </c>
      <c r="AE72">
        <v>0</v>
      </c>
      <c r="AF72" s="24"/>
      <c r="AG72">
        <f t="shared" si="5"/>
        <v>28.698840594799996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19.291952999999999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6.75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0.21875240519999997</v>
      </c>
      <c r="AD73">
        <f t="shared" si="4"/>
        <v>25.823200594799999</v>
      </c>
      <c r="AE73">
        <v>0</v>
      </c>
      <c r="AF73" s="24"/>
      <c r="AG73">
        <f t="shared" si="5"/>
        <v>25.823200594799999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19.291952999999999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8.01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0.22933640519999995</v>
      </c>
      <c r="AD74">
        <f t="shared" si="4"/>
        <v>27.072616594799996</v>
      </c>
      <c r="AE74">
        <v>0</v>
      </c>
      <c r="AF74" s="24"/>
      <c r="AG74">
        <f t="shared" si="5"/>
        <v>27.072616594799996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19.291952999999999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8.58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0.23412440519999997</v>
      </c>
      <c r="AD75">
        <f t="shared" si="4"/>
        <v>27.637828594799998</v>
      </c>
      <c r="AE75">
        <v>0</v>
      </c>
      <c r="AF75" s="24"/>
      <c r="AG75">
        <f t="shared" si="5"/>
        <v>27.637828594799998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19.291952999999999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4.82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0.2025404052</v>
      </c>
      <c r="AD76">
        <f t="shared" si="4"/>
        <v>23.909412594799999</v>
      </c>
      <c r="AE76">
        <v>0</v>
      </c>
      <c r="AF76" s="24"/>
      <c r="AG76">
        <f t="shared" si="5"/>
        <v>23.909412594799999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19.291952999999999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4.4400000000000004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0.1993484052</v>
      </c>
      <c r="AD77">
        <f t="shared" si="4"/>
        <v>23.532604594800002</v>
      </c>
      <c r="AE77">
        <v>0</v>
      </c>
      <c r="AF77" s="24"/>
      <c r="AG77">
        <f t="shared" si="5"/>
        <v>23.532604594800002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19.291952999999999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3.95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0.19523240519999999</v>
      </c>
      <c r="AD78">
        <f t="shared" si="4"/>
        <v>23.0467205948</v>
      </c>
      <c r="AE78">
        <v>0</v>
      </c>
      <c r="AF78" s="24"/>
      <c r="AG78">
        <f t="shared" si="5"/>
        <v>23.0467205948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19.291952999999999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4.34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0.19850840519999999</v>
      </c>
      <c r="AD79">
        <f t="shared" si="4"/>
        <v>23.433444594800001</v>
      </c>
      <c r="AE79">
        <v>0</v>
      </c>
      <c r="AF79" s="24"/>
      <c r="AG79">
        <f t="shared" si="5"/>
        <v>23.433444594800001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19.291952999999999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2.25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0.18179240519999998</v>
      </c>
      <c r="AD80">
        <f t="shared" si="4"/>
        <v>21.460160594800001</v>
      </c>
      <c r="AE80">
        <v>0</v>
      </c>
      <c r="AF80" s="24"/>
      <c r="AG80">
        <f t="shared" si="5"/>
        <v>21.460160594800001</v>
      </c>
      <c r="AI80" s="34">
        <f>PXIL!M80</f>
        <v>0</v>
      </c>
      <c r="AJ80" s="34">
        <f>PXIL!S80</f>
        <v>0</v>
      </c>
      <c r="AK80" s="34">
        <f>RTM_IEX!M80</f>
        <v>0.1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19.291952999999999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0.23009240519999999</v>
      </c>
      <c r="AD81">
        <f t="shared" si="4"/>
        <v>27.1618605948</v>
      </c>
      <c r="AE81">
        <v>0</v>
      </c>
      <c r="AF81" s="24"/>
      <c r="AG81">
        <f t="shared" si="5"/>
        <v>27.1618605948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19.291952999999999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7.91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0.22849640519999997</v>
      </c>
      <c r="AD82">
        <f t="shared" si="4"/>
        <v>26.973456594799998</v>
      </c>
      <c r="AE82">
        <v>0</v>
      </c>
      <c r="AF82" s="24"/>
      <c r="AG82">
        <f t="shared" si="5"/>
        <v>26.973456594799998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19.291952999999999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6.66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0.21799640519999999</v>
      </c>
      <c r="AD83">
        <f t="shared" si="4"/>
        <v>25.733956594799999</v>
      </c>
      <c r="AE83">
        <v>0</v>
      </c>
      <c r="AF83" s="24"/>
      <c r="AG83">
        <f t="shared" si="5"/>
        <v>25.733956594799999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19.291952999999999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9.4499999999999993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0.24143240519999998</v>
      </c>
      <c r="AD84">
        <f t="shared" si="4"/>
        <v>28.500520594799998</v>
      </c>
      <c r="AE84">
        <v>0</v>
      </c>
      <c r="AF84" s="24"/>
      <c r="AG84">
        <f t="shared" si="5"/>
        <v>28.500520594799998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19.291952999999999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0.25445240519999995</v>
      </c>
      <c r="AD85">
        <f t="shared" si="4"/>
        <v>30.037500594800001</v>
      </c>
      <c r="AE85">
        <v>0</v>
      </c>
      <c r="AF85" s="24"/>
      <c r="AG85">
        <f t="shared" si="5"/>
        <v>30.037500594800001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19.291952999999999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8.01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0.22933640519999995</v>
      </c>
      <c r="AD86">
        <f t="shared" si="4"/>
        <v>27.072616594799996</v>
      </c>
      <c r="AE86">
        <v>0</v>
      </c>
      <c r="AF86" s="24"/>
      <c r="AG86">
        <f t="shared" si="5"/>
        <v>27.072616594799996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19.291952999999999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9.5500000000000007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0.24227240519999999</v>
      </c>
      <c r="AD87">
        <f t="shared" si="4"/>
        <v>28.599680594799999</v>
      </c>
      <c r="AE87">
        <v>0</v>
      </c>
      <c r="AF87" s="24"/>
      <c r="AG87">
        <f t="shared" si="5"/>
        <v>28.599680594799999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19.291952999999999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9.94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0.24554840519999996</v>
      </c>
      <c r="AD88">
        <f t="shared" si="4"/>
        <v>28.986404594799996</v>
      </c>
      <c r="AE88">
        <v>0</v>
      </c>
      <c r="AF88" s="24"/>
      <c r="AG88">
        <f t="shared" si="5"/>
        <v>28.986404594799996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19.291952999999999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6.37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0.2155604052</v>
      </c>
      <c r="AD89">
        <f t="shared" si="4"/>
        <v>25.446392594799999</v>
      </c>
      <c r="AE89">
        <v>0</v>
      </c>
      <c r="AF89" s="24"/>
      <c r="AG89">
        <f t="shared" si="5"/>
        <v>25.446392594799999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19.291952999999999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5.79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0.21068840519999998</v>
      </c>
      <c r="AD90">
        <f t="shared" si="4"/>
        <v>24.8712645948</v>
      </c>
      <c r="AE90">
        <v>0</v>
      </c>
      <c r="AF90" s="24"/>
      <c r="AG90">
        <f t="shared" si="5"/>
        <v>24.8712645948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19.291952999999999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3.47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0.19120040519999998</v>
      </c>
      <c r="AD91">
        <f t="shared" si="4"/>
        <v>22.570752594799998</v>
      </c>
      <c r="AE91">
        <v>0</v>
      </c>
      <c r="AF91" s="24"/>
      <c r="AG91">
        <f t="shared" si="5"/>
        <v>22.570752594799998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19.291952999999999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3.09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0.18800840519999998</v>
      </c>
      <c r="AD92">
        <f t="shared" si="4"/>
        <v>22.193944594799998</v>
      </c>
      <c r="AE92">
        <v>0</v>
      </c>
      <c r="AF92" s="24"/>
      <c r="AG92">
        <f t="shared" si="5"/>
        <v>22.193944594799998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19.291952999999999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4.24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0.19766840520000001</v>
      </c>
      <c r="AD93">
        <f t="shared" si="4"/>
        <v>23.3342845948</v>
      </c>
      <c r="AE93">
        <v>0</v>
      </c>
      <c r="AF93" s="24"/>
      <c r="AG93">
        <f t="shared" si="5"/>
        <v>23.3342845948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19.291952999999999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4.1500000000000004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0.19691240519999997</v>
      </c>
      <c r="AD94">
        <f t="shared" si="4"/>
        <v>23.245040594799999</v>
      </c>
      <c r="AE94">
        <v>0</v>
      </c>
      <c r="AF94" s="24"/>
      <c r="AG94">
        <f t="shared" si="5"/>
        <v>23.245040594799999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19.291952999999999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4.92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0.2033804052</v>
      </c>
      <c r="AD95">
        <f t="shared" si="4"/>
        <v>24.0085725948</v>
      </c>
      <c r="AE95">
        <v>0</v>
      </c>
      <c r="AF95" s="24"/>
      <c r="AG95">
        <f t="shared" si="5"/>
        <v>24.0085725948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19.291952999999999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4.82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0.2025404052</v>
      </c>
      <c r="AD96">
        <f t="shared" si="4"/>
        <v>23.909412594799999</v>
      </c>
      <c r="AE96">
        <v>0</v>
      </c>
      <c r="AF96" s="24"/>
      <c r="AG96">
        <f t="shared" si="5"/>
        <v>23.909412594799999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19.291952999999999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2.89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0.18632840519999999</v>
      </c>
      <c r="AD97">
        <f t="shared" si="4"/>
        <v>21.995624594799999</v>
      </c>
      <c r="AE97">
        <v>0</v>
      </c>
      <c r="AF97" s="24"/>
      <c r="AG97">
        <f t="shared" si="5"/>
        <v>21.995624594799999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19.291952999999999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3.38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0.19044440519999997</v>
      </c>
      <c r="AD98">
        <f t="shared" si="4"/>
        <v>22.481508594799998</v>
      </c>
      <c r="AE98">
        <v>0</v>
      </c>
      <c r="AF98" s="24"/>
      <c r="AG98">
        <f t="shared" si="5"/>
        <v>22.481508594799998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0.45588646074999933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6.787749999999998E-2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4.682067270300001E-3</v>
      </c>
      <c r="AD99">
        <f t="shared" si="6"/>
        <v>0.55270689347970003</v>
      </c>
      <c r="AE99">
        <f t="shared" ref="AE99:AT99" si="8">SUM(AE3:AE98)/4000</f>
        <v>0</v>
      </c>
      <c r="AG99">
        <f t="shared" si="8"/>
        <v>0.55270689347970003</v>
      </c>
      <c r="AI99">
        <f t="shared" si="8"/>
        <v>0</v>
      </c>
      <c r="AJ99">
        <f t="shared" si="8"/>
        <v>0</v>
      </c>
      <c r="AK99">
        <f t="shared" si="8"/>
        <v>2.3400000000000001E-3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3.1285E-2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45351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'[1]29'!B5</f>
        <v>270</v>
      </c>
      <c r="C3" s="16">
        <f>'[1]29'!C5</f>
        <v>0</v>
      </c>
      <c r="D3" s="16">
        <f>'[1]29'!D5</f>
        <v>65</v>
      </c>
      <c r="E3" s="16">
        <f>'[1]29'!E5</f>
        <v>0</v>
      </c>
      <c r="F3" s="15">
        <f>SUM(B3:E3)</f>
        <v>335</v>
      </c>
      <c r="G3" s="15">
        <f>'[1]29'!H5</f>
        <v>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'[1]29'!B6</f>
        <v>270</v>
      </c>
      <c r="C4" s="16">
        <f>'[1]29'!C6</f>
        <v>0</v>
      </c>
      <c r="D4" s="16">
        <f>'[1]29'!D6</f>
        <v>65</v>
      </c>
      <c r="E4" s="16">
        <f>'[1]29'!E6</f>
        <v>0</v>
      </c>
      <c r="F4" s="15">
        <f>SUM(B4:E4)</f>
        <v>335</v>
      </c>
      <c r="G4" s="15">
        <f>'[1]29'!H6</f>
        <v>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'[1]29'!B7</f>
        <v>270</v>
      </c>
      <c r="C5" s="16">
        <f>'[1]29'!C7</f>
        <v>0</v>
      </c>
      <c r="D5" s="16">
        <f>'[1]29'!D7</f>
        <v>65</v>
      </c>
      <c r="E5" s="16">
        <f>'[1]29'!E7</f>
        <v>0</v>
      </c>
      <c r="F5" s="15">
        <f t="shared" ref="F5:F68" si="6">SUM(B5:E5)</f>
        <v>335</v>
      </c>
      <c r="G5" s="15">
        <f>'[1]29'!H7</f>
        <v>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'[1]29'!B8</f>
        <v>270</v>
      </c>
      <c r="C6" s="16">
        <f>'[1]29'!C8</f>
        <v>0</v>
      </c>
      <c r="D6" s="16">
        <f>'[1]29'!D8</f>
        <v>65</v>
      </c>
      <c r="E6" s="16">
        <f>'[1]29'!E8</f>
        <v>0</v>
      </c>
      <c r="F6" s="15">
        <f t="shared" si="6"/>
        <v>335</v>
      </c>
      <c r="G6" s="15">
        <f>'[1]29'!H8</f>
        <v>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'[1]29'!B9</f>
        <v>270</v>
      </c>
      <c r="C7" s="16">
        <f>'[1]29'!C9</f>
        <v>0</v>
      </c>
      <c r="D7" s="16">
        <f>'[1]29'!D9</f>
        <v>65</v>
      </c>
      <c r="E7" s="16">
        <f>'[1]29'!E9</f>
        <v>0</v>
      </c>
      <c r="F7" s="15">
        <f t="shared" si="6"/>
        <v>335</v>
      </c>
      <c r="G7" s="15">
        <f>'[1]29'!H9</f>
        <v>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'[1]29'!B10</f>
        <v>270</v>
      </c>
      <c r="C8" s="16">
        <f>'[1]29'!C10</f>
        <v>0</v>
      </c>
      <c r="D8" s="16">
        <f>'[1]29'!D10</f>
        <v>65</v>
      </c>
      <c r="E8" s="16">
        <f>'[1]29'!E10</f>
        <v>0</v>
      </c>
      <c r="F8" s="15">
        <f t="shared" si="6"/>
        <v>335</v>
      </c>
      <c r="G8" s="15">
        <f>'[1]29'!H10</f>
        <v>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'[1]29'!B11</f>
        <v>270</v>
      </c>
      <c r="C9" s="16">
        <f>'[1]29'!C11</f>
        <v>0</v>
      </c>
      <c r="D9" s="16">
        <f>'[1]29'!D11</f>
        <v>65</v>
      </c>
      <c r="E9" s="16">
        <f>'[1]29'!E11</f>
        <v>0</v>
      </c>
      <c r="F9" s="15">
        <f t="shared" si="6"/>
        <v>335</v>
      </c>
      <c r="G9" s="15">
        <f>'[1]29'!H11</f>
        <v>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'[1]29'!B12</f>
        <v>270</v>
      </c>
      <c r="C10" s="16">
        <f>'[1]29'!C12</f>
        <v>0</v>
      </c>
      <c r="D10" s="16">
        <f>'[1]29'!D12</f>
        <v>65</v>
      </c>
      <c r="E10" s="16">
        <f>'[1]29'!E12</f>
        <v>0</v>
      </c>
      <c r="F10" s="15">
        <f t="shared" si="6"/>
        <v>335</v>
      </c>
      <c r="G10" s="15">
        <f>'[1]29'!H12</f>
        <v>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'[1]29'!B13</f>
        <v>270</v>
      </c>
      <c r="C11" s="16">
        <f>'[1]29'!C13</f>
        <v>0</v>
      </c>
      <c r="D11" s="16">
        <f>'[1]29'!D13</f>
        <v>65</v>
      </c>
      <c r="E11" s="16">
        <f>'[1]29'!E13</f>
        <v>0</v>
      </c>
      <c r="F11" s="15">
        <f t="shared" si="6"/>
        <v>335</v>
      </c>
      <c r="G11" s="15">
        <f>'[1]29'!H13</f>
        <v>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'[1]29'!B14</f>
        <v>270</v>
      </c>
      <c r="C12" s="16">
        <f>'[1]29'!C14</f>
        <v>0</v>
      </c>
      <c r="D12" s="16">
        <f>'[1]29'!D14</f>
        <v>65</v>
      </c>
      <c r="E12" s="16">
        <f>'[1]29'!E14</f>
        <v>0</v>
      </c>
      <c r="F12" s="15">
        <f t="shared" si="6"/>
        <v>335</v>
      </c>
      <c r="G12" s="15">
        <f>'[1]29'!H14</f>
        <v>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'[1]29'!B15</f>
        <v>270</v>
      </c>
      <c r="C13" s="16">
        <f>'[1]29'!C15</f>
        <v>0</v>
      </c>
      <c r="D13" s="16">
        <f>'[1]29'!D15</f>
        <v>65</v>
      </c>
      <c r="E13" s="16">
        <f>'[1]29'!E15</f>
        <v>0</v>
      </c>
      <c r="F13" s="15">
        <f t="shared" si="6"/>
        <v>335</v>
      </c>
      <c r="G13" s="15">
        <f>'[1]29'!H15</f>
        <v>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'[1]29'!B16</f>
        <v>270</v>
      </c>
      <c r="C14" s="16">
        <f>'[1]29'!C16</f>
        <v>0</v>
      </c>
      <c r="D14" s="16">
        <f>'[1]29'!D16</f>
        <v>65</v>
      </c>
      <c r="E14" s="16">
        <f>'[1]29'!E16</f>
        <v>0</v>
      </c>
      <c r="F14" s="15">
        <f t="shared" si="6"/>
        <v>335</v>
      </c>
      <c r="G14" s="15">
        <f>'[1]29'!H16</f>
        <v>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'[1]29'!B17</f>
        <v>270</v>
      </c>
      <c r="C15" s="16">
        <f>'[1]29'!C17</f>
        <v>0</v>
      </c>
      <c r="D15" s="16">
        <f>'[1]29'!D17</f>
        <v>65</v>
      </c>
      <c r="E15" s="16">
        <f>'[1]29'!E17</f>
        <v>0</v>
      </c>
      <c r="F15" s="15">
        <f t="shared" si="6"/>
        <v>335</v>
      </c>
      <c r="G15" s="15">
        <f>'[1]29'!H17</f>
        <v>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'[1]29'!B18</f>
        <v>270</v>
      </c>
      <c r="C16" s="16">
        <f>'[1]29'!C18</f>
        <v>0</v>
      </c>
      <c r="D16" s="16">
        <f>'[1]29'!D18</f>
        <v>65</v>
      </c>
      <c r="E16" s="16">
        <f>'[1]29'!E18</f>
        <v>0</v>
      </c>
      <c r="F16" s="15">
        <f t="shared" si="6"/>
        <v>335</v>
      </c>
      <c r="G16" s="15">
        <f>'[1]29'!H18</f>
        <v>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'[1]29'!B19</f>
        <v>270</v>
      </c>
      <c r="C17" s="16">
        <f>'[1]29'!C19</f>
        <v>0</v>
      </c>
      <c r="D17" s="16">
        <f>'[1]29'!D19</f>
        <v>65</v>
      </c>
      <c r="E17" s="16">
        <f>'[1]29'!E19</f>
        <v>0</v>
      </c>
      <c r="F17" s="15">
        <f t="shared" si="6"/>
        <v>335</v>
      </c>
      <c r="G17" s="15">
        <f>'[1]29'!H19</f>
        <v>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'[1]29'!B20</f>
        <v>270</v>
      </c>
      <c r="C18" s="16">
        <f>'[1]29'!C20</f>
        <v>0</v>
      </c>
      <c r="D18" s="16">
        <f>'[1]29'!D20</f>
        <v>65</v>
      </c>
      <c r="E18" s="16">
        <f>'[1]29'!E20</f>
        <v>0</v>
      </c>
      <c r="F18" s="15">
        <f t="shared" si="6"/>
        <v>335</v>
      </c>
      <c r="G18" s="15">
        <f>'[1]29'!H20</f>
        <v>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'[1]29'!B21</f>
        <v>270</v>
      </c>
      <c r="C19" s="16">
        <f>'[1]29'!C21</f>
        <v>0</v>
      </c>
      <c r="D19" s="16">
        <f>'[1]29'!D21</f>
        <v>65</v>
      </c>
      <c r="E19" s="16">
        <f>'[1]29'!E21</f>
        <v>0</v>
      </c>
      <c r="F19" s="15">
        <f t="shared" si="6"/>
        <v>335</v>
      </c>
      <c r="G19" s="15">
        <f>'[1]29'!H21</f>
        <v>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'[1]29'!B22</f>
        <v>270</v>
      </c>
      <c r="C20" s="16">
        <f>'[1]29'!C22</f>
        <v>0</v>
      </c>
      <c r="D20" s="16">
        <f>'[1]29'!D22</f>
        <v>65</v>
      </c>
      <c r="E20" s="16">
        <f>'[1]29'!E22</f>
        <v>0</v>
      </c>
      <c r="F20" s="15">
        <f t="shared" si="6"/>
        <v>335</v>
      </c>
      <c r="G20" s="15">
        <f>'[1]29'!H22</f>
        <v>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'[1]29'!B23</f>
        <v>270</v>
      </c>
      <c r="C21" s="16">
        <f>'[1]29'!C23</f>
        <v>0</v>
      </c>
      <c r="D21" s="16">
        <f>'[1]29'!D23</f>
        <v>65</v>
      </c>
      <c r="E21" s="16">
        <f>'[1]29'!E23</f>
        <v>0</v>
      </c>
      <c r="F21" s="15">
        <f t="shared" si="6"/>
        <v>335</v>
      </c>
      <c r="G21" s="15">
        <f>'[1]29'!H23</f>
        <v>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'[1]29'!B24</f>
        <v>270</v>
      </c>
      <c r="C22" s="16">
        <f>'[1]29'!C24</f>
        <v>0</v>
      </c>
      <c r="D22" s="16">
        <f>'[1]29'!D24</f>
        <v>65</v>
      </c>
      <c r="E22" s="16">
        <f>'[1]29'!E24</f>
        <v>0</v>
      </c>
      <c r="F22" s="15">
        <f t="shared" si="6"/>
        <v>335</v>
      </c>
      <c r="G22" s="15">
        <f>'[1]29'!H24</f>
        <v>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'[1]29'!B25</f>
        <v>270</v>
      </c>
      <c r="C23" s="16">
        <f>'[1]29'!C25</f>
        <v>0</v>
      </c>
      <c r="D23" s="16">
        <f>'[1]29'!D25</f>
        <v>65</v>
      </c>
      <c r="E23" s="16">
        <f>'[1]29'!E25</f>
        <v>0</v>
      </c>
      <c r="F23" s="15">
        <f t="shared" si="6"/>
        <v>335</v>
      </c>
      <c r="G23" s="15">
        <f>'[1]29'!H25</f>
        <v>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'[1]29'!B26</f>
        <v>270</v>
      </c>
      <c r="C24" s="16">
        <f>'[1]29'!C26</f>
        <v>0</v>
      </c>
      <c r="D24" s="16">
        <f>'[1]29'!D26</f>
        <v>65</v>
      </c>
      <c r="E24" s="16">
        <f>'[1]29'!E26</f>
        <v>0</v>
      </c>
      <c r="F24" s="15">
        <f t="shared" si="6"/>
        <v>335</v>
      </c>
      <c r="G24" s="15">
        <f>'[1]29'!H26</f>
        <v>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'[1]29'!B27</f>
        <v>270</v>
      </c>
      <c r="C25" s="16">
        <f>'[1]29'!C27</f>
        <v>0</v>
      </c>
      <c r="D25" s="16">
        <f>'[1]29'!D27</f>
        <v>65</v>
      </c>
      <c r="E25" s="16">
        <f>'[1]29'!E27</f>
        <v>0</v>
      </c>
      <c r="F25" s="15">
        <f t="shared" si="6"/>
        <v>335</v>
      </c>
      <c r="G25" s="15">
        <f>'[1]29'!H27</f>
        <v>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'[1]29'!B28</f>
        <v>270</v>
      </c>
      <c r="C26" s="16">
        <f>'[1]29'!C28</f>
        <v>0</v>
      </c>
      <c r="D26" s="16">
        <f>'[1]29'!D28</f>
        <v>65</v>
      </c>
      <c r="E26" s="16">
        <f>'[1]29'!E28</f>
        <v>0</v>
      </c>
      <c r="F26" s="15">
        <f t="shared" si="6"/>
        <v>335</v>
      </c>
      <c r="G26" s="15">
        <f>'[1]29'!H28</f>
        <v>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'[1]29'!B29</f>
        <v>270</v>
      </c>
      <c r="C27" s="16">
        <f>'[1]29'!C29</f>
        <v>0</v>
      </c>
      <c r="D27" s="16">
        <f>'[1]29'!D29</f>
        <v>65</v>
      </c>
      <c r="E27" s="16">
        <f>'[1]29'!E29</f>
        <v>0</v>
      </c>
      <c r="F27" s="15">
        <f t="shared" si="6"/>
        <v>335</v>
      </c>
      <c r="G27" s="15">
        <f>'[1]29'!H29</f>
        <v>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'[1]29'!B30</f>
        <v>270</v>
      </c>
      <c r="C28" s="16">
        <f>'[1]29'!C30</f>
        <v>0</v>
      </c>
      <c r="D28" s="16">
        <f>'[1]29'!D30</f>
        <v>65</v>
      </c>
      <c r="E28" s="16">
        <f>'[1]29'!E30</f>
        <v>0</v>
      </c>
      <c r="F28" s="15">
        <f t="shared" si="6"/>
        <v>335</v>
      </c>
      <c r="G28" s="15">
        <f>'[1]29'!H30</f>
        <v>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'[1]29'!B31</f>
        <v>270</v>
      </c>
      <c r="C29" s="16">
        <f>'[1]29'!C31</f>
        <v>0</v>
      </c>
      <c r="D29" s="16">
        <f>'[1]29'!D31</f>
        <v>65</v>
      </c>
      <c r="E29" s="16">
        <f>'[1]29'!E31</f>
        <v>0</v>
      </c>
      <c r="F29" s="15">
        <f t="shared" si="6"/>
        <v>335</v>
      </c>
      <c r="G29" s="15">
        <f>'[1]29'!H31</f>
        <v>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'[1]29'!B32</f>
        <v>270</v>
      </c>
      <c r="C30" s="16">
        <f>'[1]29'!C32</f>
        <v>0</v>
      </c>
      <c r="D30" s="16">
        <f>'[1]29'!D32</f>
        <v>65</v>
      </c>
      <c r="E30" s="16">
        <f>'[1]29'!E32</f>
        <v>0</v>
      </c>
      <c r="F30" s="15">
        <f t="shared" si="6"/>
        <v>335</v>
      </c>
      <c r="G30" s="15">
        <f>'[1]29'!H32</f>
        <v>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'[1]29'!B33</f>
        <v>270</v>
      </c>
      <c r="C31" s="16">
        <f>'[1]29'!C33</f>
        <v>0</v>
      </c>
      <c r="D31" s="16">
        <f>'[1]29'!D33</f>
        <v>65</v>
      </c>
      <c r="E31" s="16">
        <f>'[1]29'!E33</f>
        <v>0</v>
      </c>
      <c r="F31" s="15">
        <f t="shared" si="6"/>
        <v>335</v>
      </c>
      <c r="G31" s="15">
        <f>'[1]29'!H33</f>
        <v>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'[1]29'!B34</f>
        <v>270</v>
      </c>
      <c r="C32" s="16">
        <f>'[1]29'!C34</f>
        <v>0</v>
      </c>
      <c r="D32" s="16">
        <f>'[1]29'!D34</f>
        <v>65</v>
      </c>
      <c r="E32" s="16">
        <f>'[1]29'!E34</f>
        <v>0</v>
      </c>
      <c r="F32" s="15">
        <f t="shared" si="6"/>
        <v>335</v>
      </c>
      <c r="G32" s="15">
        <f>'[1]29'!H34</f>
        <v>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'[1]29'!B35</f>
        <v>270</v>
      </c>
      <c r="C33" s="16">
        <f>'[1]29'!C35</f>
        <v>0</v>
      </c>
      <c r="D33" s="16">
        <f>'[1]29'!D35</f>
        <v>65</v>
      </c>
      <c r="E33" s="16">
        <f>'[1]29'!E35</f>
        <v>0</v>
      </c>
      <c r="F33" s="15">
        <f t="shared" si="6"/>
        <v>335</v>
      </c>
      <c r="G33" s="15">
        <f>'[1]29'!H35</f>
        <v>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'[1]29'!B36</f>
        <v>270</v>
      </c>
      <c r="C34" s="16">
        <f>'[1]29'!C36</f>
        <v>0</v>
      </c>
      <c r="D34" s="16">
        <f>'[1]29'!D36</f>
        <v>65</v>
      </c>
      <c r="E34" s="16">
        <f>'[1]29'!E36</f>
        <v>0</v>
      </c>
      <c r="F34" s="15">
        <f t="shared" si="6"/>
        <v>335</v>
      </c>
      <c r="G34" s="15">
        <f>'[1]29'!H36</f>
        <v>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'[1]29'!B37</f>
        <v>270</v>
      </c>
      <c r="C35" s="16">
        <f>'[1]29'!C37</f>
        <v>0</v>
      </c>
      <c r="D35" s="16">
        <f>'[1]29'!D37</f>
        <v>65</v>
      </c>
      <c r="E35" s="16">
        <f>'[1]29'!E37</f>
        <v>0</v>
      </c>
      <c r="F35" s="15">
        <f t="shared" si="6"/>
        <v>335</v>
      </c>
      <c r="G35" s="15">
        <f>'[1]29'!H37</f>
        <v>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'[1]29'!B38</f>
        <v>270</v>
      </c>
      <c r="C36" s="16">
        <f>'[1]29'!C38</f>
        <v>0</v>
      </c>
      <c r="D36" s="16">
        <f>'[1]29'!D38</f>
        <v>65</v>
      </c>
      <c r="E36" s="16">
        <f>'[1]29'!E38</f>
        <v>0</v>
      </c>
      <c r="F36" s="15">
        <f t="shared" si="6"/>
        <v>335</v>
      </c>
      <c r="G36" s="15">
        <f>'[1]29'!H38</f>
        <v>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'[1]29'!B39</f>
        <v>270</v>
      </c>
      <c r="C37" s="16">
        <f>'[1]29'!C39</f>
        <v>0</v>
      </c>
      <c r="D37" s="16">
        <f>'[1]29'!D39</f>
        <v>65</v>
      </c>
      <c r="E37" s="16">
        <f>'[1]29'!E39</f>
        <v>0</v>
      </c>
      <c r="F37" s="15">
        <f t="shared" si="6"/>
        <v>335</v>
      </c>
      <c r="G37" s="15">
        <f>'[1]29'!H39</f>
        <v>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'[1]29'!B40</f>
        <v>270</v>
      </c>
      <c r="C38" s="16">
        <f>'[1]29'!C40</f>
        <v>0</v>
      </c>
      <c r="D38" s="16">
        <f>'[1]29'!D40</f>
        <v>65</v>
      </c>
      <c r="E38" s="16">
        <f>'[1]29'!E40</f>
        <v>0</v>
      </c>
      <c r="F38" s="15">
        <f t="shared" si="6"/>
        <v>335</v>
      </c>
      <c r="G38" s="15">
        <f>'[1]29'!H40</f>
        <v>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'[1]29'!B41</f>
        <v>270</v>
      </c>
      <c r="C39" s="16">
        <f>'[1]29'!C41</f>
        <v>0</v>
      </c>
      <c r="D39" s="16">
        <f>'[1]29'!D41</f>
        <v>65</v>
      </c>
      <c r="E39" s="16">
        <f>'[1]29'!E41</f>
        <v>0</v>
      </c>
      <c r="F39" s="15">
        <f t="shared" si="6"/>
        <v>335</v>
      </c>
      <c r="G39" s="15">
        <f>'[1]29'!H41</f>
        <v>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'[1]29'!B42</f>
        <v>270</v>
      </c>
      <c r="C40" s="16">
        <f>'[1]29'!C42</f>
        <v>0</v>
      </c>
      <c r="D40" s="16">
        <f>'[1]29'!D42</f>
        <v>65</v>
      </c>
      <c r="E40" s="16">
        <f>'[1]29'!E42</f>
        <v>0</v>
      </c>
      <c r="F40" s="15">
        <f t="shared" si="6"/>
        <v>335</v>
      </c>
      <c r="G40" s="15">
        <f>'[1]29'!H42</f>
        <v>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'[1]29'!B43</f>
        <v>270</v>
      </c>
      <c r="C41" s="16">
        <f>'[1]29'!C43</f>
        <v>0</v>
      </c>
      <c r="D41" s="16">
        <f>'[1]29'!D43</f>
        <v>65</v>
      </c>
      <c r="E41" s="16">
        <f>'[1]29'!E43</f>
        <v>0</v>
      </c>
      <c r="F41" s="15">
        <f t="shared" si="6"/>
        <v>335</v>
      </c>
      <c r="G41" s="15">
        <f>'[1]29'!H43</f>
        <v>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'[1]29'!B44</f>
        <v>270</v>
      </c>
      <c r="C42" s="16">
        <f>'[1]29'!C44</f>
        <v>0</v>
      </c>
      <c r="D42" s="16">
        <f>'[1]29'!D44</f>
        <v>65</v>
      </c>
      <c r="E42" s="16">
        <f>'[1]29'!E44</f>
        <v>0</v>
      </c>
      <c r="F42" s="15">
        <f t="shared" si="6"/>
        <v>335</v>
      </c>
      <c r="G42" s="15">
        <f>'[1]29'!H44</f>
        <v>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'[1]29'!B45</f>
        <v>270</v>
      </c>
      <c r="C43" s="16">
        <f>'[1]29'!C45</f>
        <v>0</v>
      </c>
      <c r="D43" s="16">
        <f>'[1]29'!D45</f>
        <v>65</v>
      </c>
      <c r="E43" s="16">
        <f>'[1]29'!E45</f>
        <v>0</v>
      </c>
      <c r="F43" s="15">
        <f t="shared" si="6"/>
        <v>335</v>
      </c>
      <c r="G43" s="15">
        <f>'[1]29'!H45</f>
        <v>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'[1]29'!B46</f>
        <v>270</v>
      </c>
      <c r="C44" s="16">
        <f>'[1]29'!C46</f>
        <v>0</v>
      </c>
      <c r="D44" s="16">
        <f>'[1]29'!D46</f>
        <v>65</v>
      </c>
      <c r="E44" s="16">
        <f>'[1]29'!E46</f>
        <v>0</v>
      </c>
      <c r="F44" s="15">
        <f t="shared" si="6"/>
        <v>335</v>
      </c>
      <c r="G44" s="15">
        <f>'[1]29'!H46</f>
        <v>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'[1]29'!B47</f>
        <v>270</v>
      </c>
      <c r="C45" s="16">
        <f>'[1]29'!C47</f>
        <v>0</v>
      </c>
      <c r="D45" s="16">
        <f>'[1]29'!D47</f>
        <v>65</v>
      </c>
      <c r="E45" s="16">
        <f>'[1]29'!E47</f>
        <v>0</v>
      </c>
      <c r="F45" s="15">
        <f t="shared" si="6"/>
        <v>335</v>
      </c>
      <c r="G45" s="15">
        <f>'[1]29'!H47</f>
        <v>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'[1]29'!B48</f>
        <v>270</v>
      </c>
      <c r="C46" s="16">
        <f>'[1]29'!C48</f>
        <v>0</v>
      </c>
      <c r="D46" s="16">
        <f>'[1]29'!D48</f>
        <v>65</v>
      </c>
      <c r="E46" s="16">
        <f>'[1]29'!E48</f>
        <v>0</v>
      </c>
      <c r="F46" s="15">
        <f t="shared" si="6"/>
        <v>335</v>
      </c>
      <c r="G46" s="15">
        <f>'[1]29'!H48</f>
        <v>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'[1]29'!B49</f>
        <v>270</v>
      </c>
      <c r="C47" s="16">
        <f>'[1]29'!C49</f>
        <v>0</v>
      </c>
      <c r="D47" s="16">
        <f>'[1]29'!D49</f>
        <v>65</v>
      </c>
      <c r="E47" s="16">
        <f>'[1]29'!E49</f>
        <v>0</v>
      </c>
      <c r="F47" s="15">
        <f t="shared" si="6"/>
        <v>335</v>
      </c>
      <c r="G47" s="15">
        <f>'[1]29'!H49</f>
        <v>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'[1]29'!B50</f>
        <v>270</v>
      </c>
      <c r="C48" s="16">
        <f>'[1]29'!C50</f>
        <v>0</v>
      </c>
      <c r="D48" s="16">
        <f>'[1]29'!D50</f>
        <v>65</v>
      </c>
      <c r="E48" s="16">
        <f>'[1]29'!E50</f>
        <v>0</v>
      </c>
      <c r="F48" s="15">
        <f t="shared" si="6"/>
        <v>335</v>
      </c>
      <c r="G48" s="15">
        <f>'[1]29'!H50</f>
        <v>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'[1]29'!B51</f>
        <v>270</v>
      </c>
      <c r="C49" s="16">
        <f>'[1]29'!C51</f>
        <v>0</v>
      </c>
      <c r="D49" s="16">
        <f>'[1]29'!D51</f>
        <v>65</v>
      </c>
      <c r="E49" s="16">
        <f>'[1]29'!E51</f>
        <v>0</v>
      </c>
      <c r="F49" s="15">
        <f t="shared" si="6"/>
        <v>335</v>
      </c>
      <c r="G49" s="15">
        <f>'[1]29'!H51</f>
        <v>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'[1]29'!B52</f>
        <v>270</v>
      </c>
      <c r="C50" s="16">
        <f>'[1]29'!C52</f>
        <v>0</v>
      </c>
      <c r="D50" s="16">
        <f>'[1]29'!D52</f>
        <v>65</v>
      </c>
      <c r="E50" s="16">
        <f>'[1]29'!E52</f>
        <v>0</v>
      </c>
      <c r="F50" s="15">
        <f t="shared" si="6"/>
        <v>335</v>
      </c>
      <c r="G50" s="15">
        <f>'[1]29'!H52</f>
        <v>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'[1]29'!B53</f>
        <v>270</v>
      </c>
      <c r="C51" s="16">
        <f>'[1]29'!C53</f>
        <v>0</v>
      </c>
      <c r="D51" s="16">
        <f>'[1]29'!D53</f>
        <v>65</v>
      </c>
      <c r="E51" s="16">
        <f>'[1]29'!E53</f>
        <v>0</v>
      </c>
      <c r="F51" s="15">
        <f t="shared" si="6"/>
        <v>335</v>
      </c>
      <c r="G51" s="15">
        <f>'[1]29'!H53</f>
        <v>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'[1]29'!B54</f>
        <v>270</v>
      </c>
      <c r="C52" s="16">
        <f>'[1]29'!C54</f>
        <v>0</v>
      </c>
      <c r="D52" s="16">
        <f>'[1]29'!D54</f>
        <v>65</v>
      </c>
      <c r="E52" s="16">
        <f>'[1]29'!E54</f>
        <v>0</v>
      </c>
      <c r="F52" s="15">
        <f t="shared" si="6"/>
        <v>335</v>
      </c>
      <c r="G52" s="15">
        <f>'[1]29'!H54</f>
        <v>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'[1]29'!B55</f>
        <v>270</v>
      </c>
      <c r="C53" s="16">
        <f>'[1]29'!C55</f>
        <v>0</v>
      </c>
      <c r="D53" s="16">
        <f>'[1]29'!D55</f>
        <v>65</v>
      </c>
      <c r="E53" s="16">
        <f>'[1]29'!E55</f>
        <v>0</v>
      </c>
      <c r="F53" s="15">
        <f t="shared" si="6"/>
        <v>335</v>
      </c>
      <c r="G53" s="15">
        <f>'[1]29'!H55</f>
        <v>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'[1]29'!B56</f>
        <v>270</v>
      </c>
      <c r="C54" s="16">
        <f>'[1]29'!C56</f>
        <v>0</v>
      </c>
      <c r="D54" s="16">
        <f>'[1]29'!D56</f>
        <v>65</v>
      </c>
      <c r="E54" s="16">
        <f>'[1]29'!E56</f>
        <v>0</v>
      </c>
      <c r="F54" s="15">
        <f t="shared" si="6"/>
        <v>335</v>
      </c>
      <c r="G54" s="15">
        <f>'[1]29'!H56</f>
        <v>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'[1]29'!B57</f>
        <v>270</v>
      </c>
      <c r="C55" s="16">
        <f>'[1]29'!C57</f>
        <v>0</v>
      </c>
      <c r="D55" s="16">
        <f>'[1]29'!D57</f>
        <v>65</v>
      </c>
      <c r="E55" s="16">
        <f>'[1]29'!E57</f>
        <v>0</v>
      </c>
      <c r="F55" s="15">
        <f t="shared" si="6"/>
        <v>335</v>
      </c>
      <c r="G55" s="15">
        <f>'[1]29'!H57</f>
        <v>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'[1]29'!B58</f>
        <v>270</v>
      </c>
      <c r="C56" s="16">
        <f>'[1]29'!C58</f>
        <v>0</v>
      </c>
      <c r="D56" s="16">
        <f>'[1]29'!D58</f>
        <v>65</v>
      </c>
      <c r="E56" s="16">
        <f>'[1]29'!E58</f>
        <v>0</v>
      </c>
      <c r="F56" s="15">
        <f t="shared" si="6"/>
        <v>335</v>
      </c>
      <c r="G56" s="15">
        <f>'[1]29'!H58</f>
        <v>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'[1]29'!B59</f>
        <v>270</v>
      </c>
      <c r="C57" s="16">
        <f>'[1]29'!C59</f>
        <v>0</v>
      </c>
      <c r="D57" s="16">
        <f>'[1]29'!D59</f>
        <v>65</v>
      </c>
      <c r="E57" s="16">
        <f>'[1]29'!E59</f>
        <v>0</v>
      </c>
      <c r="F57" s="15">
        <f t="shared" si="6"/>
        <v>335</v>
      </c>
      <c r="G57" s="15">
        <f>'[1]29'!H59</f>
        <v>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'[1]29'!B60</f>
        <v>270</v>
      </c>
      <c r="C58" s="16">
        <f>'[1]29'!C60</f>
        <v>0</v>
      </c>
      <c r="D58" s="16">
        <f>'[1]29'!D60</f>
        <v>65</v>
      </c>
      <c r="E58" s="16">
        <f>'[1]29'!E60</f>
        <v>0</v>
      </c>
      <c r="F58" s="15">
        <f t="shared" si="6"/>
        <v>335</v>
      </c>
      <c r="G58" s="15">
        <f>'[1]29'!H60</f>
        <v>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'[1]29'!B61</f>
        <v>270</v>
      </c>
      <c r="C59" s="16">
        <f>'[1]29'!C61</f>
        <v>0</v>
      </c>
      <c r="D59" s="16">
        <f>'[1]29'!D61</f>
        <v>65</v>
      </c>
      <c r="E59" s="16">
        <f>'[1]29'!E61</f>
        <v>0</v>
      </c>
      <c r="F59" s="15">
        <f t="shared" si="6"/>
        <v>335</v>
      </c>
      <c r="G59" s="15">
        <f>'[1]29'!H61</f>
        <v>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'[1]29'!B62</f>
        <v>270</v>
      </c>
      <c r="C60" s="16">
        <f>'[1]29'!C62</f>
        <v>0</v>
      </c>
      <c r="D60" s="16">
        <f>'[1]29'!D62</f>
        <v>65</v>
      </c>
      <c r="E60" s="16">
        <f>'[1]29'!E62</f>
        <v>0</v>
      </c>
      <c r="F60" s="15">
        <f t="shared" si="6"/>
        <v>335</v>
      </c>
      <c r="G60" s="15">
        <f>'[1]29'!H62</f>
        <v>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'[1]29'!B63</f>
        <v>270</v>
      </c>
      <c r="C61" s="16">
        <f>'[1]29'!C63</f>
        <v>0</v>
      </c>
      <c r="D61" s="16">
        <f>'[1]29'!D63</f>
        <v>65</v>
      </c>
      <c r="E61" s="16">
        <f>'[1]29'!E63</f>
        <v>0</v>
      </c>
      <c r="F61" s="15">
        <f t="shared" si="6"/>
        <v>335</v>
      </c>
      <c r="G61" s="15">
        <f>'[1]29'!H63</f>
        <v>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'[1]29'!B64</f>
        <v>270</v>
      </c>
      <c r="C62" s="16">
        <f>'[1]29'!C64</f>
        <v>0</v>
      </c>
      <c r="D62" s="16">
        <f>'[1]29'!D64</f>
        <v>65</v>
      </c>
      <c r="E62" s="16">
        <f>'[1]29'!E64</f>
        <v>0</v>
      </c>
      <c r="F62" s="15">
        <f t="shared" si="6"/>
        <v>335</v>
      </c>
      <c r="G62" s="15">
        <f>'[1]29'!H64</f>
        <v>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'[1]29'!B65</f>
        <v>270</v>
      </c>
      <c r="C63" s="16">
        <f>'[1]29'!C65</f>
        <v>0</v>
      </c>
      <c r="D63" s="16">
        <f>'[1]29'!D65</f>
        <v>65</v>
      </c>
      <c r="E63" s="16">
        <f>'[1]29'!E65</f>
        <v>0</v>
      </c>
      <c r="F63" s="15">
        <f t="shared" si="6"/>
        <v>335</v>
      </c>
      <c r="G63" s="15">
        <f>'[1]29'!H65</f>
        <v>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'[1]29'!B66</f>
        <v>270</v>
      </c>
      <c r="C64" s="16">
        <f>'[1]29'!C66</f>
        <v>0</v>
      </c>
      <c r="D64" s="16">
        <f>'[1]29'!D66</f>
        <v>65</v>
      </c>
      <c r="E64" s="16">
        <f>'[1]29'!E66</f>
        <v>0</v>
      </c>
      <c r="F64" s="15">
        <f t="shared" si="6"/>
        <v>335</v>
      </c>
      <c r="G64" s="15">
        <f>'[1]29'!H66</f>
        <v>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'[1]29'!B67</f>
        <v>270</v>
      </c>
      <c r="C65" s="16">
        <f>'[1]29'!C67</f>
        <v>0</v>
      </c>
      <c r="D65" s="16">
        <f>'[1]29'!D67</f>
        <v>65</v>
      </c>
      <c r="E65" s="16">
        <f>'[1]29'!E67</f>
        <v>0</v>
      </c>
      <c r="F65" s="15">
        <f t="shared" si="6"/>
        <v>335</v>
      </c>
      <c r="G65" s="15">
        <f>'[1]29'!H67</f>
        <v>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'[1]29'!B68</f>
        <v>270</v>
      </c>
      <c r="C66" s="16">
        <f>'[1]29'!C68</f>
        <v>0</v>
      </c>
      <c r="D66" s="16">
        <f>'[1]29'!D68</f>
        <v>65</v>
      </c>
      <c r="E66" s="16">
        <f>'[1]29'!E68</f>
        <v>0</v>
      </c>
      <c r="F66" s="15">
        <f t="shared" si="6"/>
        <v>335</v>
      </c>
      <c r="G66" s="15">
        <f>'[1]29'!H68</f>
        <v>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'[1]29'!B69</f>
        <v>270</v>
      </c>
      <c r="C67" s="16">
        <f>'[1]29'!C69</f>
        <v>0</v>
      </c>
      <c r="D67" s="16">
        <f>'[1]29'!D69</f>
        <v>65</v>
      </c>
      <c r="E67" s="16">
        <f>'[1]29'!E69</f>
        <v>0</v>
      </c>
      <c r="F67" s="15">
        <f t="shared" si="6"/>
        <v>335</v>
      </c>
      <c r="G67" s="15">
        <f>'[1]29'!H69</f>
        <v>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'[1]29'!B70</f>
        <v>270</v>
      </c>
      <c r="C68" s="16">
        <f>'[1]29'!C70</f>
        <v>0</v>
      </c>
      <c r="D68" s="16">
        <f>'[1]29'!D70</f>
        <v>65</v>
      </c>
      <c r="E68" s="16">
        <f>'[1]29'!E70</f>
        <v>0</v>
      </c>
      <c r="F68" s="15">
        <f t="shared" si="6"/>
        <v>335</v>
      </c>
      <c r="G68" s="15">
        <f>'[1]29'!H70</f>
        <v>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'[1]29'!B71</f>
        <v>270</v>
      </c>
      <c r="C69" s="16">
        <f>'[1]29'!C71</f>
        <v>0</v>
      </c>
      <c r="D69" s="16">
        <f>'[1]29'!D71</f>
        <v>65</v>
      </c>
      <c r="E69" s="16">
        <f>'[1]29'!E71</f>
        <v>0</v>
      </c>
      <c r="F69" s="15">
        <f t="shared" ref="F69:F98" si="17">SUM(B69:E69)</f>
        <v>335</v>
      </c>
      <c r="G69" s="15">
        <f>'[1]29'!H71</f>
        <v>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'[1]29'!B72</f>
        <v>270</v>
      </c>
      <c r="C70" s="16">
        <f>'[1]29'!C72</f>
        <v>0</v>
      </c>
      <c r="D70" s="16">
        <f>'[1]29'!D72</f>
        <v>65</v>
      </c>
      <c r="E70" s="16">
        <f>'[1]29'!E72</f>
        <v>0</v>
      </c>
      <c r="F70" s="15">
        <f t="shared" si="17"/>
        <v>335</v>
      </c>
      <c r="G70" s="15">
        <f>'[1]29'!H72</f>
        <v>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'[1]29'!B73</f>
        <v>270</v>
      </c>
      <c r="C71" s="16">
        <f>'[1]29'!C73</f>
        <v>0</v>
      </c>
      <c r="D71" s="16">
        <f>'[1]29'!D73</f>
        <v>65</v>
      </c>
      <c r="E71" s="16">
        <f>'[1]29'!E73</f>
        <v>0</v>
      </c>
      <c r="F71" s="15">
        <f t="shared" si="17"/>
        <v>335</v>
      </c>
      <c r="G71" s="15">
        <f>'[1]29'!H73</f>
        <v>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'[1]29'!B74</f>
        <v>270</v>
      </c>
      <c r="C72" s="16">
        <f>'[1]29'!C74</f>
        <v>0</v>
      </c>
      <c r="D72" s="16">
        <f>'[1]29'!D74</f>
        <v>65</v>
      </c>
      <c r="E72" s="16">
        <f>'[1]29'!E74</f>
        <v>0</v>
      </c>
      <c r="F72" s="15">
        <f t="shared" si="17"/>
        <v>335</v>
      </c>
      <c r="G72" s="15">
        <f>'[1]29'!H74</f>
        <v>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'[1]29'!B75</f>
        <v>270</v>
      </c>
      <c r="C73" s="16">
        <f>'[1]29'!C75</f>
        <v>0</v>
      </c>
      <c r="D73" s="16">
        <f>'[1]29'!D75</f>
        <v>65</v>
      </c>
      <c r="E73" s="16">
        <f>'[1]29'!E75</f>
        <v>0</v>
      </c>
      <c r="F73" s="15">
        <f t="shared" si="17"/>
        <v>335</v>
      </c>
      <c r="G73" s="15">
        <f>'[1]29'!H75</f>
        <v>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'[1]29'!B76</f>
        <v>270</v>
      </c>
      <c r="C74" s="16">
        <f>'[1]29'!C76</f>
        <v>0</v>
      </c>
      <c r="D74" s="16">
        <f>'[1]29'!D76</f>
        <v>65</v>
      </c>
      <c r="E74" s="16">
        <f>'[1]29'!E76</f>
        <v>0</v>
      </c>
      <c r="F74" s="15">
        <f t="shared" si="17"/>
        <v>335</v>
      </c>
      <c r="G74" s="15">
        <f>'[1]29'!H76</f>
        <v>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'[1]29'!B77</f>
        <v>270</v>
      </c>
      <c r="C75" s="16">
        <f>'[1]29'!C77</f>
        <v>0</v>
      </c>
      <c r="D75" s="16">
        <f>'[1]29'!D77</f>
        <v>65</v>
      </c>
      <c r="E75" s="16">
        <f>'[1]29'!E77</f>
        <v>0</v>
      </c>
      <c r="F75" s="15">
        <f t="shared" si="17"/>
        <v>335</v>
      </c>
      <c r="G75" s="15">
        <f>'[1]29'!H77</f>
        <v>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'[1]29'!B78</f>
        <v>270</v>
      </c>
      <c r="C76" s="16">
        <f>'[1]29'!C78</f>
        <v>0</v>
      </c>
      <c r="D76" s="16">
        <f>'[1]29'!D78</f>
        <v>65</v>
      </c>
      <c r="E76" s="16">
        <f>'[1]29'!E78</f>
        <v>0</v>
      </c>
      <c r="F76" s="15">
        <f t="shared" si="17"/>
        <v>335</v>
      </c>
      <c r="G76" s="15">
        <f>'[1]29'!H78</f>
        <v>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'[1]29'!B79</f>
        <v>270</v>
      </c>
      <c r="C77" s="16">
        <f>'[1]29'!C79</f>
        <v>0</v>
      </c>
      <c r="D77" s="16">
        <f>'[1]29'!D79</f>
        <v>65</v>
      </c>
      <c r="E77" s="16">
        <f>'[1]29'!E79</f>
        <v>0</v>
      </c>
      <c r="F77" s="15">
        <f t="shared" si="17"/>
        <v>335</v>
      </c>
      <c r="G77" s="15">
        <f>'[1]29'!H79</f>
        <v>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'[1]29'!B80</f>
        <v>270</v>
      </c>
      <c r="C78" s="16">
        <f>'[1]29'!C80</f>
        <v>0</v>
      </c>
      <c r="D78" s="16">
        <f>'[1]29'!D80</f>
        <v>65</v>
      </c>
      <c r="E78" s="16">
        <f>'[1]29'!E80</f>
        <v>0</v>
      </c>
      <c r="F78" s="15">
        <f t="shared" si="17"/>
        <v>335</v>
      </c>
      <c r="G78" s="15">
        <f>'[1]29'!H80</f>
        <v>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'[1]29'!B81</f>
        <v>270</v>
      </c>
      <c r="C79" s="16">
        <f>'[1]29'!C81</f>
        <v>0</v>
      </c>
      <c r="D79" s="16">
        <f>'[1]29'!D81</f>
        <v>65</v>
      </c>
      <c r="E79" s="16">
        <f>'[1]29'!E81</f>
        <v>0</v>
      </c>
      <c r="F79" s="15">
        <f t="shared" si="17"/>
        <v>335</v>
      </c>
      <c r="G79" s="15">
        <f>'[1]29'!H81</f>
        <v>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'[1]29'!B82</f>
        <v>270</v>
      </c>
      <c r="C80" s="16">
        <f>'[1]29'!C82</f>
        <v>0</v>
      </c>
      <c r="D80" s="16">
        <f>'[1]29'!D82</f>
        <v>65</v>
      </c>
      <c r="E80" s="16">
        <f>'[1]29'!E82</f>
        <v>0</v>
      </c>
      <c r="F80" s="15">
        <f t="shared" si="17"/>
        <v>335</v>
      </c>
      <c r="G80" s="15">
        <f>'[1]29'!H82</f>
        <v>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'[1]29'!B83</f>
        <v>270</v>
      </c>
      <c r="C81" s="16">
        <f>'[1]29'!C83</f>
        <v>0</v>
      </c>
      <c r="D81" s="16">
        <f>'[1]29'!D83</f>
        <v>65</v>
      </c>
      <c r="E81" s="16">
        <f>'[1]29'!E83</f>
        <v>0</v>
      </c>
      <c r="F81" s="15">
        <f t="shared" si="17"/>
        <v>335</v>
      </c>
      <c r="G81" s="15">
        <f>'[1]29'!H83</f>
        <v>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'[1]29'!B84</f>
        <v>270</v>
      </c>
      <c r="C82" s="16">
        <f>'[1]29'!C84</f>
        <v>0</v>
      </c>
      <c r="D82" s="16">
        <f>'[1]29'!D84</f>
        <v>65</v>
      </c>
      <c r="E82" s="16">
        <f>'[1]29'!E84</f>
        <v>0</v>
      </c>
      <c r="F82" s="15">
        <f t="shared" si="17"/>
        <v>335</v>
      </c>
      <c r="G82" s="15">
        <f>'[1]29'!H84</f>
        <v>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'[1]29'!B85</f>
        <v>270</v>
      </c>
      <c r="C83" s="16">
        <f>'[1]29'!C85</f>
        <v>0</v>
      </c>
      <c r="D83" s="16">
        <f>'[1]29'!D85</f>
        <v>65</v>
      </c>
      <c r="E83" s="16">
        <f>'[1]29'!E85</f>
        <v>0</v>
      </c>
      <c r="F83" s="15">
        <f t="shared" si="17"/>
        <v>335</v>
      </c>
      <c r="G83" s="15">
        <f>'[1]29'!H85</f>
        <v>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'[1]29'!B86</f>
        <v>270</v>
      </c>
      <c r="C84" s="16">
        <f>'[1]29'!C86</f>
        <v>0</v>
      </c>
      <c r="D84" s="16">
        <f>'[1]29'!D86</f>
        <v>65</v>
      </c>
      <c r="E84" s="16">
        <f>'[1]29'!E86</f>
        <v>0</v>
      </c>
      <c r="F84" s="15">
        <f t="shared" si="17"/>
        <v>335</v>
      </c>
      <c r="G84" s="15">
        <f>'[1]29'!H86</f>
        <v>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'[1]29'!B87</f>
        <v>270</v>
      </c>
      <c r="C85" s="16">
        <f>'[1]29'!C87</f>
        <v>0</v>
      </c>
      <c r="D85" s="16">
        <f>'[1]29'!D87</f>
        <v>65</v>
      </c>
      <c r="E85" s="16">
        <f>'[1]29'!E87</f>
        <v>0</v>
      </c>
      <c r="F85" s="15">
        <f t="shared" si="17"/>
        <v>335</v>
      </c>
      <c r="G85" s="15">
        <f>'[1]29'!H87</f>
        <v>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'[1]29'!B88</f>
        <v>270</v>
      </c>
      <c r="C86" s="16">
        <f>'[1]29'!C88</f>
        <v>0</v>
      </c>
      <c r="D86" s="16">
        <f>'[1]29'!D88</f>
        <v>65</v>
      </c>
      <c r="E86" s="16">
        <f>'[1]29'!E88</f>
        <v>0</v>
      </c>
      <c r="F86" s="15">
        <f t="shared" si="17"/>
        <v>335</v>
      </c>
      <c r="G86" s="15">
        <f>'[1]29'!H88</f>
        <v>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'[1]29'!B89</f>
        <v>270</v>
      </c>
      <c r="C87" s="16">
        <f>'[1]29'!C89</f>
        <v>0</v>
      </c>
      <c r="D87" s="16">
        <f>'[1]29'!D89</f>
        <v>65</v>
      </c>
      <c r="E87" s="16">
        <f>'[1]29'!E89</f>
        <v>0</v>
      </c>
      <c r="F87" s="15">
        <f t="shared" si="17"/>
        <v>335</v>
      </c>
      <c r="G87" s="15">
        <f>'[1]29'!H89</f>
        <v>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'[1]29'!B90</f>
        <v>270</v>
      </c>
      <c r="C88" s="16">
        <f>'[1]29'!C90</f>
        <v>0</v>
      </c>
      <c r="D88" s="16">
        <f>'[1]29'!D90</f>
        <v>65</v>
      </c>
      <c r="E88" s="16">
        <f>'[1]29'!E90</f>
        <v>0</v>
      </c>
      <c r="F88" s="15">
        <f t="shared" si="17"/>
        <v>335</v>
      </c>
      <c r="G88" s="15">
        <f>'[1]29'!H90</f>
        <v>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'[1]29'!B91</f>
        <v>270</v>
      </c>
      <c r="C89" s="16">
        <f>'[1]29'!C91</f>
        <v>0</v>
      </c>
      <c r="D89" s="16">
        <f>'[1]29'!D91</f>
        <v>65</v>
      </c>
      <c r="E89" s="16">
        <f>'[1]29'!E91</f>
        <v>0</v>
      </c>
      <c r="F89" s="15">
        <f t="shared" si="17"/>
        <v>335</v>
      </c>
      <c r="G89" s="15">
        <f>'[1]29'!H91</f>
        <v>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'[1]29'!B92</f>
        <v>270</v>
      </c>
      <c r="C90" s="16">
        <f>'[1]29'!C92</f>
        <v>0</v>
      </c>
      <c r="D90" s="16">
        <f>'[1]29'!D92</f>
        <v>65</v>
      </c>
      <c r="E90" s="16">
        <f>'[1]29'!E92</f>
        <v>0</v>
      </c>
      <c r="F90" s="15">
        <f t="shared" si="17"/>
        <v>335</v>
      </c>
      <c r="G90" s="15">
        <f>'[1]29'!H92</f>
        <v>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'[1]29'!B93</f>
        <v>270</v>
      </c>
      <c r="C91" s="16">
        <f>'[1]29'!C93</f>
        <v>0</v>
      </c>
      <c r="D91" s="16">
        <f>'[1]29'!D93</f>
        <v>65</v>
      </c>
      <c r="E91" s="16">
        <f>'[1]29'!E93</f>
        <v>0</v>
      </c>
      <c r="F91" s="15">
        <f t="shared" si="17"/>
        <v>335</v>
      </c>
      <c r="G91" s="15">
        <f>'[1]29'!H93</f>
        <v>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'[1]29'!B94</f>
        <v>270</v>
      </c>
      <c r="C92" s="16">
        <f>'[1]29'!C94</f>
        <v>0</v>
      </c>
      <c r="D92" s="16">
        <f>'[1]29'!D94</f>
        <v>65</v>
      </c>
      <c r="E92" s="16">
        <f>'[1]29'!E94</f>
        <v>0</v>
      </c>
      <c r="F92" s="15">
        <f t="shared" si="17"/>
        <v>335</v>
      </c>
      <c r="G92" s="15">
        <f>'[1]29'!H94</f>
        <v>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'[1]29'!B95</f>
        <v>270</v>
      </c>
      <c r="C93" s="16">
        <f>'[1]29'!C95</f>
        <v>0</v>
      </c>
      <c r="D93" s="16">
        <f>'[1]29'!D95</f>
        <v>65</v>
      </c>
      <c r="E93" s="16">
        <f>'[1]29'!E95</f>
        <v>0</v>
      </c>
      <c r="F93" s="15">
        <f t="shared" si="17"/>
        <v>335</v>
      </c>
      <c r="G93" s="15">
        <f>'[1]29'!H95</f>
        <v>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'[1]29'!B96</f>
        <v>270</v>
      </c>
      <c r="C94" s="16">
        <f>'[1]29'!C96</f>
        <v>0</v>
      </c>
      <c r="D94" s="16">
        <f>'[1]29'!D96</f>
        <v>65</v>
      </c>
      <c r="E94" s="16">
        <f>'[1]29'!E96</f>
        <v>0</v>
      </c>
      <c r="F94" s="15">
        <f t="shared" si="17"/>
        <v>335</v>
      </c>
      <c r="G94" s="15">
        <f>'[1]29'!H96</f>
        <v>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'[1]29'!B97</f>
        <v>270</v>
      </c>
      <c r="C95" s="16">
        <f>'[1]29'!C97</f>
        <v>0</v>
      </c>
      <c r="D95" s="16">
        <f>'[1]29'!D97</f>
        <v>65</v>
      </c>
      <c r="E95" s="16">
        <f>'[1]29'!E97</f>
        <v>0</v>
      </c>
      <c r="F95" s="15">
        <f t="shared" si="17"/>
        <v>335</v>
      </c>
      <c r="G95" s="15">
        <f>'[1]29'!H97</f>
        <v>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'[1]29'!B98</f>
        <v>270</v>
      </c>
      <c r="C96" s="16">
        <f>'[1]29'!C98</f>
        <v>0</v>
      </c>
      <c r="D96" s="16">
        <f>'[1]29'!D98</f>
        <v>65</v>
      </c>
      <c r="E96" s="16">
        <f>'[1]29'!E98</f>
        <v>0</v>
      </c>
      <c r="F96" s="15">
        <f t="shared" si="17"/>
        <v>335</v>
      </c>
      <c r="G96" s="15">
        <f>'[1]29'!H98</f>
        <v>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'[1]29'!B99</f>
        <v>270</v>
      </c>
      <c r="C97" s="16">
        <f>'[1]29'!C99</f>
        <v>0</v>
      </c>
      <c r="D97" s="16">
        <f>'[1]29'!D99</f>
        <v>65</v>
      </c>
      <c r="E97" s="16">
        <f>'[1]29'!E99</f>
        <v>0</v>
      </c>
      <c r="F97" s="15">
        <f t="shared" si="17"/>
        <v>335</v>
      </c>
      <c r="G97" s="15">
        <f>'[1]29'!H99</f>
        <v>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'[1]29'!B100</f>
        <v>270</v>
      </c>
      <c r="C98" s="16">
        <f>'[1]29'!C100</f>
        <v>0</v>
      </c>
      <c r="D98" s="16">
        <f>'[1]29'!D100</f>
        <v>65</v>
      </c>
      <c r="E98" s="16">
        <f>'[1]29'!E100</f>
        <v>0</v>
      </c>
      <c r="F98" s="15">
        <f t="shared" si="17"/>
        <v>335</v>
      </c>
      <c r="G98" s="15">
        <f>'[1]29'!H100</f>
        <v>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45351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'[2]29'!B5</f>
        <v>0</v>
      </c>
      <c r="C3" s="199">
        <f>'[2]29'!C5</f>
        <v>60</v>
      </c>
      <c r="D3" s="199">
        <f>'[2]29'!D5</f>
        <v>0</v>
      </c>
      <c r="E3" s="199">
        <f>'[2]29'!E5</f>
        <v>0</v>
      </c>
      <c r="F3" s="15">
        <f>SUM(B3:E3)</f>
        <v>60</v>
      </c>
      <c r="G3" s="198">
        <f>'[2]29'!H5</f>
        <v>0</v>
      </c>
      <c r="H3" s="199">
        <f>'[2]29'!I5</f>
        <v>0</v>
      </c>
      <c r="I3" s="199">
        <f>'[2]29'!J5</f>
        <v>0</v>
      </c>
      <c r="J3" s="199">
        <f>'[2]29'!K5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8">
        <f>'[2]29'!B6</f>
        <v>0</v>
      </c>
      <c r="C4" s="199">
        <f>'[2]29'!C6</f>
        <v>60</v>
      </c>
      <c r="D4" s="199">
        <f>'[2]29'!D6</f>
        <v>0</v>
      </c>
      <c r="E4" s="199">
        <f>'[2]29'!E6</f>
        <v>0</v>
      </c>
      <c r="F4" s="15">
        <f>SUM(B4:E4)</f>
        <v>60</v>
      </c>
      <c r="G4" s="198">
        <f>'[2]29'!H6</f>
        <v>0</v>
      </c>
      <c r="H4" s="199">
        <f>'[2]29'!I6</f>
        <v>0</v>
      </c>
      <c r="I4" s="199">
        <f>'[2]29'!J6</f>
        <v>0</v>
      </c>
      <c r="J4" s="199">
        <f>'[2]29'!K6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8">
        <f>'[2]29'!B7</f>
        <v>0</v>
      </c>
      <c r="C5" s="199">
        <f>'[2]29'!C7</f>
        <v>60</v>
      </c>
      <c r="D5" s="199">
        <f>'[2]29'!D7</f>
        <v>0</v>
      </c>
      <c r="E5" s="199">
        <f>'[2]29'!E7</f>
        <v>0</v>
      </c>
      <c r="F5" s="15">
        <f t="shared" ref="F5:F68" si="6">SUM(B5:E5)</f>
        <v>60</v>
      </c>
      <c r="G5" s="198">
        <f>'[2]29'!H7</f>
        <v>0</v>
      </c>
      <c r="H5" s="199">
        <f>'[2]29'!I7</f>
        <v>0</v>
      </c>
      <c r="I5" s="199">
        <f>'[2]29'!J7</f>
        <v>0</v>
      </c>
      <c r="J5" s="199">
        <f>'[2]29'!K7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8">
        <f>'[2]29'!B8</f>
        <v>0</v>
      </c>
      <c r="C6" s="199">
        <f>'[2]29'!C8</f>
        <v>60</v>
      </c>
      <c r="D6" s="199">
        <f>'[2]29'!D8</f>
        <v>0</v>
      </c>
      <c r="E6" s="199">
        <f>'[2]29'!E8</f>
        <v>0</v>
      </c>
      <c r="F6" s="15">
        <f t="shared" si="6"/>
        <v>60</v>
      </c>
      <c r="G6" s="198">
        <f>'[2]29'!H8</f>
        <v>0</v>
      </c>
      <c r="H6" s="199">
        <f>'[2]29'!I8</f>
        <v>0</v>
      </c>
      <c r="I6" s="199">
        <f>'[2]29'!J8</f>
        <v>0</v>
      </c>
      <c r="J6" s="199">
        <f>'[2]29'!K8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8">
        <f>'[2]29'!B9</f>
        <v>0</v>
      </c>
      <c r="C7" s="199">
        <f>'[2]29'!C9</f>
        <v>60</v>
      </c>
      <c r="D7" s="199">
        <f>'[2]29'!D9</f>
        <v>0</v>
      </c>
      <c r="E7" s="199">
        <f>'[2]29'!E9</f>
        <v>0</v>
      </c>
      <c r="F7" s="15">
        <f t="shared" si="6"/>
        <v>60</v>
      </c>
      <c r="G7" s="198">
        <f>'[2]29'!H9</f>
        <v>0</v>
      </c>
      <c r="H7" s="199">
        <f>'[2]29'!I9</f>
        <v>0</v>
      </c>
      <c r="I7" s="199">
        <f>'[2]29'!J9</f>
        <v>0</v>
      </c>
      <c r="J7" s="199">
        <f>'[2]29'!K9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8">
        <f>'[2]29'!B10</f>
        <v>0</v>
      </c>
      <c r="C8" s="199">
        <f>'[2]29'!C10</f>
        <v>60</v>
      </c>
      <c r="D8" s="199">
        <f>'[2]29'!D10</f>
        <v>0</v>
      </c>
      <c r="E8" s="199">
        <f>'[2]29'!E10</f>
        <v>0</v>
      </c>
      <c r="F8" s="15">
        <f t="shared" si="6"/>
        <v>60</v>
      </c>
      <c r="G8" s="198">
        <f>'[2]29'!H10</f>
        <v>0</v>
      </c>
      <c r="H8" s="199">
        <f>'[2]29'!I10</f>
        <v>0</v>
      </c>
      <c r="I8" s="199">
        <f>'[2]29'!J10</f>
        <v>0</v>
      </c>
      <c r="J8" s="199">
        <f>'[2]29'!K10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8">
        <f>'[2]29'!B11</f>
        <v>0</v>
      </c>
      <c r="C9" s="199">
        <f>'[2]29'!C11</f>
        <v>60</v>
      </c>
      <c r="D9" s="199">
        <f>'[2]29'!D11</f>
        <v>0</v>
      </c>
      <c r="E9" s="199">
        <f>'[2]29'!E11</f>
        <v>0</v>
      </c>
      <c r="F9" s="15">
        <f t="shared" si="6"/>
        <v>60</v>
      </c>
      <c r="G9" s="198">
        <f>'[2]29'!H11</f>
        <v>0</v>
      </c>
      <c r="H9" s="199">
        <f>'[2]29'!I11</f>
        <v>0</v>
      </c>
      <c r="I9" s="199">
        <f>'[2]29'!J11</f>
        <v>0</v>
      </c>
      <c r="J9" s="199">
        <f>'[2]29'!K11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8">
        <f>'[2]29'!B12</f>
        <v>0</v>
      </c>
      <c r="C10" s="199">
        <f>'[2]29'!C12</f>
        <v>60</v>
      </c>
      <c r="D10" s="199">
        <f>'[2]29'!D12</f>
        <v>0</v>
      </c>
      <c r="E10" s="199">
        <f>'[2]29'!E12</f>
        <v>0</v>
      </c>
      <c r="F10" s="15">
        <f t="shared" si="6"/>
        <v>60</v>
      </c>
      <c r="G10" s="198">
        <f>'[2]29'!H12</f>
        <v>0</v>
      </c>
      <c r="H10" s="199">
        <f>'[2]29'!I12</f>
        <v>0</v>
      </c>
      <c r="I10" s="199">
        <f>'[2]29'!J12</f>
        <v>0</v>
      </c>
      <c r="J10" s="199">
        <f>'[2]29'!K12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8">
        <f>'[2]29'!B13</f>
        <v>0</v>
      </c>
      <c r="C11" s="199">
        <f>'[2]29'!C13</f>
        <v>60</v>
      </c>
      <c r="D11" s="199">
        <f>'[2]29'!D13</f>
        <v>0</v>
      </c>
      <c r="E11" s="199">
        <f>'[2]29'!E13</f>
        <v>0</v>
      </c>
      <c r="F11" s="15">
        <f t="shared" si="6"/>
        <v>60</v>
      </c>
      <c r="G11" s="198">
        <f>'[2]29'!H13</f>
        <v>0</v>
      </c>
      <c r="H11" s="199">
        <f>'[2]29'!I13</f>
        <v>0</v>
      </c>
      <c r="I11" s="199">
        <f>'[2]29'!J13</f>
        <v>0</v>
      </c>
      <c r="J11" s="199">
        <f>'[2]29'!K13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8">
        <f>'[2]29'!B14</f>
        <v>0</v>
      </c>
      <c r="C12" s="199">
        <f>'[2]29'!C14</f>
        <v>60</v>
      </c>
      <c r="D12" s="199">
        <f>'[2]29'!D14</f>
        <v>0</v>
      </c>
      <c r="E12" s="199">
        <f>'[2]29'!E14</f>
        <v>0</v>
      </c>
      <c r="F12" s="15">
        <f t="shared" si="6"/>
        <v>60</v>
      </c>
      <c r="G12" s="198">
        <f>'[2]29'!H14</f>
        <v>0</v>
      </c>
      <c r="H12" s="199">
        <f>'[2]29'!I14</f>
        <v>0</v>
      </c>
      <c r="I12" s="199">
        <f>'[2]29'!J14</f>
        <v>0</v>
      </c>
      <c r="J12" s="199">
        <f>'[2]29'!K14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8">
        <f>'[2]29'!B15</f>
        <v>0</v>
      </c>
      <c r="C13" s="199">
        <f>'[2]29'!C15</f>
        <v>60</v>
      </c>
      <c r="D13" s="199">
        <f>'[2]29'!D15</f>
        <v>0</v>
      </c>
      <c r="E13" s="199">
        <f>'[2]29'!E15</f>
        <v>0</v>
      </c>
      <c r="F13" s="15">
        <f t="shared" si="6"/>
        <v>60</v>
      </c>
      <c r="G13" s="198">
        <f>'[2]29'!H15</f>
        <v>0</v>
      </c>
      <c r="H13" s="199">
        <f>'[2]29'!I15</f>
        <v>0</v>
      </c>
      <c r="I13" s="199">
        <f>'[2]29'!J15</f>
        <v>0</v>
      </c>
      <c r="J13" s="199">
        <f>'[2]29'!K15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8">
        <f>'[2]29'!B16</f>
        <v>0</v>
      </c>
      <c r="C14" s="199">
        <f>'[2]29'!C16</f>
        <v>60</v>
      </c>
      <c r="D14" s="199">
        <f>'[2]29'!D16</f>
        <v>0</v>
      </c>
      <c r="E14" s="199">
        <f>'[2]29'!E16</f>
        <v>0</v>
      </c>
      <c r="F14" s="15">
        <f t="shared" si="6"/>
        <v>60</v>
      </c>
      <c r="G14" s="198">
        <f>'[2]29'!H16</f>
        <v>0</v>
      </c>
      <c r="H14" s="199">
        <f>'[2]29'!I16</f>
        <v>0</v>
      </c>
      <c r="I14" s="199">
        <f>'[2]29'!J16</f>
        <v>0</v>
      </c>
      <c r="J14" s="199">
        <f>'[2]29'!K16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8">
        <f>'[2]29'!B17</f>
        <v>0</v>
      </c>
      <c r="C15" s="199">
        <f>'[2]29'!C17</f>
        <v>60</v>
      </c>
      <c r="D15" s="199">
        <f>'[2]29'!D17</f>
        <v>0</v>
      </c>
      <c r="E15" s="199">
        <f>'[2]29'!E17</f>
        <v>0</v>
      </c>
      <c r="F15" s="15">
        <f t="shared" si="6"/>
        <v>60</v>
      </c>
      <c r="G15" s="198">
        <f>'[2]29'!H17</f>
        <v>0</v>
      </c>
      <c r="H15" s="199">
        <f>'[2]29'!I17</f>
        <v>0</v>
      </c>
      <c r="I15" s="199">
        <f>'[2]29'!J17</f>
        <v>0</v>
      </c>
      <c r="J15" s="199">
        <f>'[2]29'!K17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8">
        <f>'[2]29'!B18</f>
        <v>0</v>
      </c>
      <c r="C16" s="199">
        <f>'[2]29'!C18</f>
        <v>60</v>
      </c>
      <c r="D16" s="199">
        <f>'[2]29'!D18</f>
        <v>0</v>
      </c>
      <c r="E16" s="199">
        <f>'[2]29'!E18</f>
        <v>0</v>
      </c>
      <c r="F16" s="15">
        <f t="shared" si="6"/>
        <v>60</v>
      </c>
      <c r="G16" s="198">
        <f>'[2]29'!H18</f>
        <v>0</v>
      </c>
      <c r="H16" s="199">
        <f>'[2]29'!I18</f>
        <v>0</v>
      </c>
      <c r="I16" s="199">
        <f>'[2]29'!J18</f>
        <v>0</v>
      </c>
      <c r="J16" s="199">
        <f>'[2]29'!K18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8">
        <f>'[2]29'!B19</f>
        <v>0</v>
      </c>
      <c r="C17" s="199">
        <f>'[2]29'!C19</f>
        <v>60</v>
      </c>
      <c r="D17" s="199">
        <f>'[2]29'!D19</f>
        <v>0</v>
      </c>
      <c r="E17" s="199">
        <f>'[2]29'!E19</f>
        <v>0</v>
      </c>
      <c r="F17" s="15">
        <f t="shared" si="6"/>
        <v>60</v>
      </c>
      <c r="G17" s="198">
        <f>'[2]29'!H19</f>
        <v>0</v>
      </c>
      <c r="H17" s="199">
        <f>'[2]29'!I19</f>
        <v>0</v>
      </c>
      <c r="I17" s="199">
        <f>'[2]29'!J19</f>
        <v>0</v>
      </c>
      <c r="J17" s="199">
        <f>'[2]29'!K19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8">
        <f>'[2]29'!B20</f>
        <v>0</v>
      </c>
      <c r="C18" s="199">
        <f>'[2]29'!C20</f>
        <v>60</v>
      </c>
      <c r="D18" s="199">
        <f>'[2]29'!D20</f>
        <v>0</v>
      </c>
      <c r="E18" s="199">
        <f>'[2]29'!E20</f>
        <v>0</v>
      </c>
      <c r="F18" s="15">
        <f t="shared" si="6"/>
        <v>60</v>
      </c>
      <c r="G18" s="198">
        <f>'[2]29'!H20</f>
        <v>0</v>
      </c>
      <c r="H18" s="199">
        <f>'[2]29'!I20</f>
        <v>0</v>
      </c>
      <c r="I18" s="199">
        <f>'[2]29'!J20</f>
        <v>0</v>
      </c>
      <c r="J18" s="199">
        <f>'[2]29'!K20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8">
        <f>'[2]29'!B21</f>
        <v>0</v>
      </c>
      <c r="C19" s="199">
        <f>'[2]29'!C21</f>
        <v>60</v>
      </c>
      <c r="D19" s="199">
        <f>'[2]29'!D21</f>
        <v>0</v>
      </c>
      <c r="E19" s="199">
        <f>'[2]29'!E21</f>
        <v>0</v>
      </c>
      <c r="F19" s="15">
        <f t="shared" si="6"/>
        <v>60</v>
      </c>
      <c r="G19" s="198">
        <f>'[2]29'!H21</f>
        <v>0</v>
      </c>
      <c r="H19" s="199">
        <f>'[2]29'!I21</f>
        <v>0</v>
      </c>
      <c r="I19" s="199">
        <f>'[2]29'!J21</f>
        <v>0</v>
      </c>
      <c r="J19" s="199">
        <f>'[2]29'!K21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8">
        <f>'[2]29'!B22</f>
        <v>0</v>
      </c>
      <c r="C20" s="199">
        <f>'[2]29'!C22</f>
        <v>60</v>
      </c>
      <c r="D20" s="199">
        <f>'[2]29'!D22</f>
        <v>0</v>
      </c>
      <c r="E20" s="199">
        <f>'[2]29'!E22</f>
        <v>0</v>
      </c>
      <c r="F20" s="15">
        <f t="shared" si="6"/>
        <v>60</v>
      </c>
      <c r="G20" s="198">
        <f>'[2]29'!H22</f>
        <v>0</v>
      </c>
      <c r="H20" s="199">
        <f>'[2]29'!I22</f>
        <v>0</v>
      </c>
      <c r="I20" s="199">
        <f>'[2]29'!J22</f>
        <v>0</v>
      </c>
      <c r="J20" s="199">
        <f>'[2]29'!K22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8">
        <f>'[2]29'!B23</f>
        <v>0</v>
      </c>
      <c r="C21" s="199">
        <f>'[2]29'!C23</f>
        <v>60</v>
      </c>
      <c r="D21" s="199">
        <f>'[2]29'!D23</f>
        <v>0</v>
      </c>
      <c r="E21" s="199">
        <f>'[2]29'!E23</f>
        <v>0</v>
      </c>
      <c r="F21" s="15">
        <f t="shared" si="6"/>
        <v>60</v>
      </c>
      <c r="G21" s="198">
        <f>'[2]29'!H23</f>
        <v>0</v>
      </c>
      <c r="H21" s="199">
        <f>'[2]29'!I23</f>
        <v>0</v>
      </c>
      <c r="I21" s="199">
        <f>'[2]29'!J23</f>
        <v>0</v>
      </c>
      <c r="J21" s="199">
        <f>'[2]29'!K23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8">
        <f>'[2]29'!B24</f>
        <v>0</v>
      </c>
      <c r="C22" s="199">
        <f>'[2]29'!C24</f>
        <v>60</v>
      </c>
      <c r="D22" s="199">
        <f>'[2]29'!D24</f>
        <v>0</v>
      </c>
      <c r="E22" s="199">
        <f>'[2]29'!E24</f>
        <v>0</v>
      </c>
      <c r="F22" s="15">
        <f t="shared" si="6"/>
        <v>60</v>
      </c>
      <c r="G22" s="198">
        <f>'[2]29'!H24</f>
        <v>0</v>
      </c>
      <c r="H22" s="199">
        <f>'[2]29'!I24</f>
        <v>0</v>
      </c>
      <c r="I22" s="199">
        <f>'[2]29'!J24</f>
        <v>0</v>
      </c>
      <c r="J22" s="199">
        <f>'[2]29'!K24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8">
        <f>'[2]29'!B25</f>
        <v>0</v>
      </c>
      <c r="C23" s="199">
        <f>'[2]29'!C25</f>
        <v>60</v>
      </c>
      <c r="D23" s="199">
        <f>'[2]29'!D25</f>
        <v>0</v>
      </c>
      <c r="E23" s="199">
        <f>'[2]29'!E25</f>
        <v>0</v>
      </c>
      <c r="F23" s="15">
        <f t="shared" si="6"/>
        <v>60</v>
      </c>
      <c r="G23" s="198">
        <f>'[2]29'!H25</f>
        <v>0</v>
      </c>
      <c r="H23" s="199">
        <f>'[2]29'!I25</f>
        <v>0</v>
      </c>
      <c r="I23" s="199">
        <f>'[2]29'!J25</f>
        <v>0</v>
      </c>
      <c r="J23" s="199">
        <f>'[2]29'!K25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8">
        <f>'[2]29'!B26</f>
        <v>0</v>
      </c>
      <c r="C24" s="199">
        <f>'[2]29'!C26</f>
        <v>60</v>
      </c>
      <c r="D24" s="199">
        <f>'[2]29'!D26</f>
        <v>0</v>
      </c>
      <c r="E24" s="199">
        <f>'[2]29'!E26</f>
        <v>0</v>
      </c>
      <c r="F24" s="15">
        <f t="shared" si="6"/>
        <v>60</v>
      </c>
      <c r="G24" s="198">
        <f>'[2]29'!H26</f>
        <v>0</v>
      </c>
      <c r="H24" s="199">
        <f>'[2]29'!I26</f>
        <v>0</v>
      </c>
      <c r="I24" s="199">
        <f>'[2]29'!J26</f>
        <v>0</v>
      </c>
      <c r="J24" s="199">
        <f>'[2]29'!K26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8">
        <f>'[2]29'!B27</f>
        <v>0</v>
      </c>
      <c r="C25" s="199">
        <f>'[2]29'!C27</f>
        <v>60</v>
      </c>
      <c r="D25" s="199">
        <f>'[2]29'!D27</f>
        <v>0</v>
      </c>
      <c r="E25" s="199">
        <f>'[2]29'!E27</f>
        <v>0</v>
      </c>
      <c r="F25" s="15">
        <f t="shared" si="6"/>
        <v>60</v>
      </c>
      <c r="G25" s="198">
        <f>'[2]29'!H27</f>
        <v>0</v>
      </c>
      <c r="H25" s="199">
        <f>'[2]29'!I27</f>
        <v>0</v>
      </c>
      <c r="I25" s="199">
        <f>'[2]29'!J27</f>
        <v>0</v>
      </c>
      <c r="J25" s="199">
        <f>'[2]29'!K27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8">
        <f>'[2]29'!B28</f>
        <v>0</v>
      </c>
      <c r="C26" s="199">
        <f>'[2]29'!C28</f>
        <v>60</v>
      </c>
      <c r="D26" s="199">
        <f>'[2]29'!D28</f>
        <v>0</v>
      </c>
      <c r="E26" s="199">
        <f>'[2]29'!E28</f>
        <v>0</v>
      </c>
      <c r="F26" s="15">
        <f t="shared" si="6"/>
        <v>60</v>
      </c>
      <c r="G26" s="198">
        <f>'[2]29'!H28</f>
        <v>0</v>
      </c>
      <c r="H26" s="199">
        <f>'[2]29'!I28</f>
        <v>0</v>
      </c>
      <c r="I26" s="199">
        <f>'[2]29'!J28</f>
        <v>0</v>
      </c>
      <c r="J26" s="199">
        <f>'[2]29'!K28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8">
        <f>'[2]29'!B29</f>
        <v>0</v>
      </c>
      <c r="C27" s="199">
        <f>'[2]29'!C29</f>
        <v>60</v>
      </c>
      <c r="D27" s="199">
        <f>'[2]29'!D29</f>
        <v>0</v>
      </c>
      <c r="E27" s="199">
        <f>'[2]29'!E29</f>
        <v>0</v>
      </c>
      <c r="F27" s="15">
        <f t="shared" si="6"/>
        <v>60</v>
      </c>
      <c r="G27" s="198">
        <f>'[2]29'!H29</f>
        <v>0</v>
      </c>
      <c r="H27" s="199">
        <f>'[2]29'!I29</f>
        <v>0</v>
      </c>
      <c r="I27" s="199">
        <f>'[2]29'!J29</f>
        <v>0</v>
      </c>
      <c r="J27" s="199">
        <f>'[2]29'!K29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8">
        <f>'[2]29'!B30</f>
        <v>0</v>
      </c>
      <c r="C28" s="199">
        <f>'[2]29'!C30</f>
        <v>60</v>
      </c>
      <c r="D28" s="199">
        <f>'[2]29'!D30</f>
        <v>0</v>
      </c>
      <c r="E28" s="199">
        <f>'[2]29'!E30</f>
        <v>0</v>
      </c>
      <c r="F28" s="15">
        <f t="shared" si="6"/>
        <v>60</v>
      </c>
      <c r="G28" s="198">
        <f>'[2]29'!H30</f>
        <v>0</v>
      </c>
      <c r="H28" s="199">
        <f>'[2]29'!I30</f>
        <v>0</v>
      </c>
      <c r="I28" s="199">
        <f>'[2]29'!J30</f>
        <v>0</v>
      </c>
      <c r="J28" s="199">
        <f>'[2]29'!K30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8">
        <f>'[2]29'!B31</f>
        <v>0</v>
      </c>
      <c r="C29" s="199">
        <f>'[2]29'!C31</f>
        <v>60</v>
      </c>
      <c r="D29" s="199">
        <f>'[2]29'!D31</f>
        <v>0</v>
      </c>
      <c r="E29" s="199">
        <f>'[2]29'!E31</f>
        <v>0</v>
      </c>
      <c r="F29" s="15">
        <f t="shared" si="6"/>
        <v>60</v>
      </c>
      <c r="G29" s="198">
        <f>'[2]29'!H31</f>
        <v>0</v>
      </c>
      <c r="H29" s="199">
        <f>'[2]29'!I31</f>
        <v>0</v>
      </c>
      <c r="I29" s="199">
        <f>'[2]29'!J31</f>
        <v>0</v>
      </c>
      <c r="J29" s="199">
        <f>'[2]29'!K31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8">
        <f>'[2]29'!B32</f>
        <v>0</v>
      </c>
      <c r="C30" s="199">
        <f>'[2]29'!C32</f>
        <v>60</v>
      </c>
      <c r="D30" s="199">
        <f>'[2]29'!D32</f>
        <v>0</v>
      </c>
      <c r="E30" s="199">
        <f>'[2]29'!E32</f>
        <v>0</v>
      </c>
      <c r="F30" s="15">
        <f t="shared" si="6"/>
        <v>60</v>
      </c>
      <c r="G30" s="198">
        <f>'[2]29'!H32</f>
        <v>0</v>
      </c>
      <c r="H30" s="199">
        <f>'[2]29'!I32</f>
        <v>0</v>
      </c>
      <c r="I30" s="199">
        <f>'[2]29'!J32</f>
        <v>0</v>
      </c>
      <c r="J30" s="199">
        <f>'[2]29'!K32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8">
        <f>'[2]29'!B33</f>
        <v>0</v>
      </c>
      <c r="C31" s="199">
        <f>'[2]29'!C33</f>
        <v>60</v>
      </c>
      <c r="D31" s="199">
        <f>'[2]29'!D33</f>
        <v>0</v>
      </c>
      <c r="E31" s="199">
        <f>'[2]29'!E33</f>
        <v>0</v>
      </c>
      <c r="F31" s="15">
        <f t="shared" si="6"/>
        <v>60</v>
      </c>
      <c r="G31" s="198">
        <f>'[2]29'!H33</f>
        <v>0</v>
      </c>
      <c r="H31" s="199">
        <f>'[2]29'!I33</f>
        <v>0</v>
      </c>
      <c r="I31" s="199">
        <f>'[2]29'!J33</f>
        <v>0</v>
      </c>
      <c r="J31" s="199">
        <f>'[2]29'!K33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8">
        <f>'[2]29'!B34</f>
        <v>0</v>
      </c>
      <c r="C32" s="199">
        <f>'[2]29'!C34</f>
        <v>60</v>
      </c>
      <c r="D32" s="199">
        <f>'[2]29'!D34</f>
        <v>0</v>
      </c>
      <c r="E32" s="199">
        <f>'[2]29'!E34</f>
        <v>0</v>
      </c>
      <c r="F32" s="15">
        <f t="shared" si="6"/>
        <v>60</v>
      </c>
      <c r="G32" s="198">
        <f>'[2]29'!H34</f>
        <v>0</v>
      </c>
      <c r="H32" s="199">
        <f>'[2]29'!I34</f>
        <v>0</v>
      </c>
      <c r="I32" s="199">
        <f>'[2]29'!J34</f>
        <v>0</v>
      </c>
      <c r="J32" s="199">
        <f>'[2]29'!K34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8">
        <f>'[2]29'!B35</f>
        <v>0</v>
      </c>
      <c r="C33" s="199">
        <f>'[2]29'!C35</f>
        <v>60</v>
      </c>
      <c r="D33" s="199">
        <f>'[2]29'!D35</f>
        <v>0</v>
      </c>
      <c r="E33" s="199">
        <f>'[2]29'!E35</f>
        <v>0</v>
      </c>
      <c r="F33" s="15">
        <f t="shared" si="6"/>
        <v>60</v>
      </c>
      <c r="G33" s="198">
        <f>'[2]29'!H35</f>
        <v>0</v>
      </c>
      <c r="H33" s="199">
        <f>'[2]29'!I35</f>
        <v>0</v>
      </c>
      <c r="I33" s="199">
        <f>'[2]29'!J35</f>
        <v>0</v>
      </c>
      <c r="J33" s="199">
        <f>'[2]29'!K35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8">
        <f>'[2]29'!B36</f>
        <v>0</v>
      </c>
      <c r="C34" s="199">
        <f>'[2]29'!C36</f>
        <v>60</v>
      </c>
      <c r="D34" s="199">
        <f>'[2]29'!D36</f>
        <v>0</v>
      </c>
      <c r="E34" s="199">
        <f>'[2]29'!E36</f>
        <v>0</v>
      </c>
      <c r="F34" s="15">
        <f t="shared" si="6"/>
        <v>60</v>
      </c>
      <c r="G34" s="198">
        <f>'[2]29'!H36</f>
        <v>0</v>
      </c>
      <c r="H34" s="199">
        <f>'[2]29'!I36</f>
        <v>0</v>
      </c>
      <c r="I34" s="199">
        <f>'[2]29'!J36</f>
        <v>0</v>
      </c>
      <c r="J34" s="199">
        <f>'[2]29'!K36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8">
        <f>'[2]29'!B37</f>
        <v>0</v>
      </c>
      <c r="C35" s="199">
        <f>'[2]29'!C37</f>
        <v>60</v>
      </c>
      <c r="D35" s="199">
        <f>'[2]29'!D37</f>
        <v>0</v>
      </c>
      <c r="E35" s="199">
        <f>'[2]29'!E37</f>
        <v>0</v>
      </c>
      <c r="F35" s="15">
        <f t="shared" si="6"/>
        <v>60</v>
      </c>
      <c r="G35" s="198">
        <f>'[2]29'!H37</f>
        <v>0</v>
      </c>
      <c r="H35" s="199">
        <f>'[2]29'!I37</f>
        <v>0</v>
      </c>
      <c r="I35" s="199">
        <f>'[2]29'!J37</f>
        <v>0</v>
      </c>
      <c r="J35" s="199">
        <f>'[2]29'!K37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8">
        <f>'[2]29'!B38</f>
        <v>0</v>
      </c>
      <c r="C36" s="199">
        <f>'[2]29'!C38</f>
        <v>60</v>
      </c>
      <c r="D36" s="199">
        <f>'[2]29'!D38</f>
        <v>0</v>
      </c>
      <c r="E36" s="199">
        <f>'[2]29'!E38</f>
        <v>0</v>
      </c>
      <c r="F36" s="15">
        <f t="shared" si="6"/>
        <v>60</v>
      </c>
      <c r="G36" s="198">
        <f>'[2]29'!H38</f>
        <v>0</v>
      </c>
      <c r="H36" s="199">
        <f>'[2]29'!I38</f>
        <v>0</v>
      </c>
      <c r="I36" s="199">
        <f>'[2]29'!J38</f>
        <v>0</v>
      </c>
      <c r="J36" s="199">
        <f>'[2]29'!K38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8">
        <f>'[2]29'!B39</f>
        <v>0</v>
      </c>
      <c r="C37" s="199">
        <f>'[2]29'!C39</f>
        <v>60</v>
      </c>
      <c r="D37" s="199">
        <f>'[2]29'!D39</f>
        <v>0</v>
      </c>
      <c r="E37" s="199">
        <f>'[2]29'!E39</f>
        <v>0</v>
      </c>
      <c r="F37" s="15">
        <f t="shared" si="6"/>
        <v>60</v>
      </c>
      <c r="G37" s="198">
        <f>'[2]29'!H39</f>
        <v>0</v>
      </c>
      <c r="H37" s="199">
        <f>'[2]29'!I39</f>
        <v>0</v>
      </c>
      <c r="I37" s="199">
        <f>'[2]29'!J39</f>
        <v>0</v>
      </c>
      <c r="J37" s="199">
        <f>'[2]29'!K39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8">
        <f>'[2]29'!B40</f>
        <v>0</v>
      </c>
      <c r="C38" s="199">
        <f>'[2]29'!C40</f>
        <v>60</v>
      </c>
      <c r="D38" s="199">
        <f>'[2]29'!D40</f>
        <v>0</v>
      </c>
      <c r="E38" s="199">
        <f>'[2]29'!E40</f>
        <v>0</v>
      </c>
      <c r="F38" s="15">
        <f t="shared" si="6"/>
        <v>60</v>
      </c>
      <c r="G38" s="198">
        <f>'[2]29'!H40</f>
        <v>0</v>
      </c>
      <c r="H38" s="199">
        <f>'[2]29'!I40</f>
        <v>0</v>
      </c>
      <c r="I38" s="199">
        <f>'[2]29'!J40</f>
        <v>0</v>
      </c>
      <c r="J38" s="199">
        <f>'[2]29'!K40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8">
        <f>'[2]29'!B41</f>
        <v>0</v>
      </c>
      <c r="C39" s="199">
        <f>'[2]29'!C41</f>
        <v>60</v>
      </c>
      <c r="D39" s="199">
        <f>'[2]29'!D41</f>
        <v>0</v>
      </c>
      <c r="E39" s="199">
        <f>'[2]29'!E41</f>
        <v>0</v>
      </c>
      <c r="F39" s="15">
        <f t="shared" si="6"/>
        <v>60</v>
      </c>
      <c r="G39" s="198">
        <f>'[2]29'!H41</f>
        <v>0</v>
      </c>
      <c r="H39" s="199">
        <f>'[2]29'!I41</f>
        <v>0</v>
      </c>
      <c r="I39" s="199">
        <f>'[2]29'!J41</f>
        <v>0</v>
      </c>
      <c r="J39" s="199">
        <f>'[2]29'!K41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8">
        <f>'[2]29'!B42</f>
        <v>0</v>
      </c>
      <c r="C40" s="199">
        <f>'[2]29'!C42</f>
        <v>60</v>
      </c>
      <c r="D40" s="199">
        <f>'[2]29'!D42</f>
        <v>0</v>
      </c>
      <c r="E40" s="199">
        <f>'[2]29'!E42</f>
        <v>0</v>
      </c>
      <c r="F40" s="15">
        <f t="shared" si="6"/>
        <v>60</v>
      </c>
      <c r="G40" s="198">
        <f>'[2]29'!H42</f>
        <v>0</v>
      </c>
      <c r="H40" s="199">
        <f>'[2]29'!I42</f>
        <v>0</v>
      </c>
      <c r="I40" s="199">
        <f>'[2]29'!J42</f>
        <v>0</v>
      </c>
      <c r="J40" s="199">
        <f>'[2]29'!K42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8">
        <f>'[2]29'!B43</f>
        <v>0</v>
      </c>
      <c r="C41" s="199">
        <f>'[2]29'!C43</f>
        <v>60</v>
      </c>
      <c r="D41" s="199">
        <f>'[2]29'!D43</f>
        <v>0</v>
      </c>
      <c r="E41" s="199">
        <f>'[2]29'!E43</f>
        <v>0</v>
      </c>
      <c r="F41" s="15">
        <f t="shared" si="6"/>
        <v>60</v>
      </c>
      <c r="G41" s="198">
        <f>'[2]29'!H43</f>
        <v>0</v>
      </c>
      <c r="H41" s="199">
        <f>'[2]29'!I43</f>
        <v>0</v>
      </c>
      <c r="I41" s="199">
        <f>'[2]29'!J43</f>
        <v>0</v>
      </c>
      <c r="J41" s="199">
        <f>'[2]29'!K43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8">
        <f>'[2]29'!B44</f>
        <v>0</v>
      </c>
      <c r="C42" s="199">
        <f>'[2]29'!C44</f>
        <v>60</v>
      </c>
      <c r="D42" s="199">
        <f>'[2]29'!D44</f>
        <v>0</v>
      </c>
      <c r="E42" s="199">
        <f>'[2]29'!E44</f>
        <v>0</v>
      </c>
      <c r="F42" s="15">
        <f t="shared" si="6"/>
        <v>60</v>
      </c>
      <c r="G42" s="198">
        <f>'[2]29'!H44</f>
        <v>0</v>
      </c>
      <c r="H42" s="199">
        <f>'[2]29'!I44</f>
        <v>0</v>
      </c>
      <c r="I42" s="199">
        <f>'[2]29'!J44</f>
        <v>0</v>
      </c>
      <c r="J42" s="199">
        <f>'[2]29'!K44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8">
        <f>'[2]29'!B45</f>
        <v>0</v>
      </c>
      <c r="C43" s="199">
        <f>'[2]29'!C45</f>
        <v>60</v>
      </c>
      <c r="D43" s="199">
        <f>'[2]29'!D45</f>
        <v>0</v>
      </c>
      <c r="E43" s="199">
        <f>'[2]29'!E45</f>
        <v>0</v>
      </c>
      <c r="F43" s="15">
        <f t="shared" si="6"/>
        <v>60</v>
      </c>
      <c r="G43" s="198">
        <f>'[2]29'!H45</f>
        <v>0</v>
      </c>
      <c r="H43" s="199">
        <f>'[2]29'!I45</f>
        <v>0</v>
      </c>
      <c r="I43" s="199">
        <f>'[2]29'!J45</f>
        <v>0</v>
      </c>
      <c r="J43" s="199">
        <f>'[2]29'!K45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8">
        <f>'[2]29'!B46</f>
        <v>0</v>
      </c>
      <c r="C44" s="199">
        <f>'[2]29'!C46</f>
        <v>60</v>
      </c>
      <c r="D44" s="199">
        <f>'[2]29'!D46</f>
        <v>0</v>
      </c>
      <c r="E44" s="199">
        <f>'[2]29'!E46</f>
        <v>0</v>
      </c>
      <c r="F44" s="15">
        <f t="shared" si="6"/>
        <v>60</v>
      </c>
      <c r="G44" s="198">
        <f>'[2]29'!H46</f>
        <v>0</v>
      </c>
      <c r="H44" s="199">
        <f>'[2]29'!I46</f>
        <v>0</v>
      </c>
      <c r="I44" s="199">
        <f>'[2]29'!J46</f>
        <v>0</v>
      </c>
      <c r="J44" s="199">
        <f>'[2]29'!K46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8">
        <f>'[2]29'!B47</f>
        <v>0</v>
      </c>
      <c r="C45" s="199">
        <f>'[2]29'!C47</f>
        <v>60</v>
      </c>
      <c r="D45" s="199">
        <f>'[2]29'!D47</f>
        <v>0</v>
      </c>
      <c r="E45" s="199">
        <f>'[2]29'!E47</f>
        <v>0</v>
      </c>
      <c r="F45" s="15">
        <f t="shared" si="6"/>
        <v>60</v>
      </c>
      <c r="G45" s="198">
        <f>'[2]29'!H47</f>
        <v>0</v>
      </c>
      <c r="H45" s="199">
        <f>'[2]29'!I47</f>
        <v>0</v>
      </c>
      <c r="I45" s="199">
        <f>'[2]29'!J47</f>
        <v>0</v>
      </c>
      <c r="J45" s="199">
        <f>'[2]29'!K47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8">
        <f>'[2]29'!B48</f>
        <v>0</v>
      </c>
      <c r="C46" s="199">
        <f>'[2]29'!C48</f>
        <v>60</v>
      </c>
      <c r="D46" s="199">
        <f>'[2]29'!D48</f>
        <v>0</v>
      </c>
      <c r="E46" s="199">
        <f>'[2]29'!E48</f>
        <v>0</v>
      </c>
      <c r="F46" s="15">
        <f t="shared" si="6"/>
        <v>60</v>
      </c>
      <c r="G46" s="198">
        <f>'[2]29'!H48</f>
        <v>0</v>
      </c>
      <c r="H46" s="199">
        <f>'[2]29'!I48</f>
        <v>0</v>
      </c>
      <c r="I46" s="199">
        <f>'[2]29'!J48</f>
        <v>0</v>
      </c>
      <c r="J46" s="199">
        <f>'[2]29'!K48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8">
        <f>'[2]29'!B49</f>
        <v>0</v>
      </c>
      <c r="C47" s="199">
        <f>'[2]29'!C49</f>
        <v>60</v>
      </c>
      <c r="D47" s="199">
        <f>'[2]29'!D49</f>
        <v>0</v>
      </c>
      <c r="E47" s="199">
        <f>'[2]29'!E49</f>
        <v>0</v>
      </c>
      <c r="F47" s="15">
        <f t="shared" si="6"/>
        <v>60</v>
      </c>
      <c r="G47" s="198">
        <f>'[2]29'!H49</f>
        <v>0</v>
      </c>
      <c r="H47" s="199">
        <f>'[2]29'!I49</f>
        <v>0</v>
      </c>
      <c r="I47" s="199">
        <f>'[2]29'!J49</f>
        <v>0</v>
      </c>
      <c r="J47" s="199">
        <f>'[2]29'!K49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8">
        <f>'[2]29'!B50</f>
        <v>0</v>
      </c>
      <c r="C48" s="199">
        <f>'[2]29'!C50</f>
        <v>60</v>
      </c>
      <c r="D48" s="199">
        <f>'[2]29'!D50</f>
        <v>0</v>
      </c>
      <c r="E48" s="199">
        <f>'[2]29'!E50</f>
        <v>0</v>
      </c>
      <c r="F48" s="15">
        <f t="shared" si="6"/>
        <v>60</v>
      </c>
      <c r="G48" s="198">
        <f>'[2]29'!H50</f>
        <v>0</v>
      </c>
      <c r="H48" s="199">
        <f>'[2]29'!I50</f>
        <v>0</v>
      </c>
      <c r="I48" s="199">
        <f>'[2]29'!J50</f>
        <v>0</v>
      </c>
      <c r="J48" s="199">
        <f>'[2]29'!K50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8">
        <f>'[2]29'!B51</f>
        <v>0</v>
      </c>
      <c r="C49" s="199">
        <f>'[2]29'!C51</f>
        <v>60</v>
      </c>
      <c r="D49" s="199">
        <f>'[2]29'!D51</f>
        <v>0</v>
      </c>
      <c r="E49" s="199">
        <f>'[2]29'!E51</f>
        <v>0</v>
      </c>
      <c r="F49" s="15">
        <f t="shared" si="6"/>
        <v>60</v>
      </c>
      <c r="G49" s="198">
        <f>'[2]29'!H51</f>
        <v>0</v>
      </c>
      <c r="H49" s="199">
        <f>'[2]29'!I51</f>
        <v>0</v>
      </c>
      <c r="I49" s="199">
        <f>'[2]29'!J51</f>
        <v>0</v>
      </c>
      <c r="J49" s="199">
        <f>'[2]29'!K51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8">
        <f>'[2]29'!B52</f>
        <v>0</v>
      </c>
      <c r="C50" s="199">
        <f>'[2]29'!C52</f>
        <v>60</v>
      </c>
      <c r="D50" s="199">
        <f>'[2]29'!D52</f>
        <v>0</v>
      </c>
      <c r="E50" s="199">
        <f>'[2]29'!E52</f>
        <v>0</v>
      </c>
      <c r="F50" s="15">
        <f t="shared" si="6"/>
        <v>60</v>
      </c>
      <c r="G50" s="198">
        <f>'[2]29'!H52</f>
        <v>0</v>
      </c>
      <c r="H50" s="199">
        <f>'[2]29'!I52</f>
        <v>0</v>
      </c>
      <c r="I50" s="199">
        <f>'[2]29'!J52</f>
        <v>0</v>
      </c>
      <c r="J50" s="199">
        <f>'[2]29'!K52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8">
        <f>'[2]29'!B53</f>
        <v>0</v>
      </c>
      <c r="C51" s="199">
        <f>'[2]29'!C53</f>
        <v>60</v>
      </c>
      <c r="D51" s="199">
        <f>'[2]29'!D53</f>
        <v>0</v>
      </c>
      <c r="E51" s="199">
        <f>'[2]29'!E53</f>
        <v>0</v>
      </c>
      <c r="F51" s="15">
        <f t="shared" si="6"/>
        <v>60</v>
      </c>
      <c r="G51" s="198">
        <f>'[2]29'!H53</f>
        <v>0</v>
      </c>
      <c r="H51" s="199">
        <f>'[2]29'!I53</f>
        <v>0</v>
      </c>
      <c r="I51" s="199">
        <f>'[2]29'!J53</f>
        <v>0</v>
      </c>
      <c r="J51" s="199">
        <f>'[2]29'!K53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8">
        <f>'[2]29'!B54</f>
        <v>0</v>
      </c>
      <c r="C52" s="199">
        <f>'[2]29'!C54</f>
        <v>60</v>
      </c>
      <c r="D52" s="199">
        <f>'[2]29'!D54</f>
        <v>0</v>
      </c>
      <c r="E52" s="199">
        <f>'[2]29'!E54</f>
        <v>0</v>
      </c>
      <c r="F52" s="15">
        <f t="shared" si="6"/>
        <v>60</v>
      </c>
      <c r="G52" s="198">
        <f>'[2]29'!H54</f>
        <v>0</v>
      </c>
      <c r="H52" s="199">
        <f>'[2]29'!I54</f>
        <v>0</v>
      </c>
      <c r="I52" s="199">
        <f>'[2]29'!J54</f>
        <v>0</v>
      </c>
      <c r="J52" s="199">
        <f>'[2]29'!K54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8">
        <f>'[2]29'!B55</f>
        <v>0</v>
      </c>
      <c r="C53" s="199">
        <f>'[2]29'!C55</f>
        <v>60</v>
      </c>
      <c r="D53" s="199">
        <f>'[2]29'!D55</f>
        <v>0</v>
      </c>
      <c r="E53" s="199">
        <f>'[2]29'!E55</f>
        <v>0</v>
      </c>
      <c r="F53" s="15">
        <f t="shared" si="6"/>
        <v>60</v>
      </c>
      <c r="G53" s="198">
        <f>'[2]29'!H55</f>
        <v>0</v>
      </c>
      <c r="H53" s="199">
        <f>'[2]29'!I55</f>
        <v>0</v>
      </c>
      <c r="I53" s="199">
        <f>'[2]29'!J55</f>
        <v>0</v>
      </c>
      <c r="J53" s="199">
        <f>'[2]29'!K55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8">
        <f>'[2]29'!B56</f>
        <v>0</v>
      </c>
      <c r="C54" s="199">
        <f>'[2]29'!C56</f>
        <v>60</v>
      </c>
      <c r="D54" s="199">
        <f>'[2]29'!D56</f>
        <v>0</v>
      </c>
      <c r="E54" s="199">
        <f>'[2]29'!E56</f>
        <v>0</v>
      </c>
      <c r="F54" s="15">
        <f t="shared" si="6"/>
        <v>60</v>
      </c>
      <c r="G54" s="198">
        <f>'[2]29'!H56</f>
        <v>0</v>
      </c>
      <c r="H54" s="199">
        <f>'[2]29'!I56</f>
        <v>0</v>
      </c>
      <c r="I54" s="199">
        <f>'[2]29'!J56</f>
        <v>0</v>
      </c>
      <c r="J54" s="199">
        <f>'[2]29'!K56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8">
        <f>'[2]29'!B57</f>
        <v>0</v>
      </c>
      <c r="C55" s="199">
        <f>'[2]29'!C57</f>
        <v>60</v>
      </c>
      <c r="D55" s="199">
        <f>'[2]29'!D57</f>
        <v>0</v>
      </c>
      <c r="E55" s="199">
        <f>'[2]29'!E57</f>
        <v>0</v>
      </c>
      <c r="F55" s="15">
        <f t="shared" si="6"/>
        <v>60</v>
      </c>
      <c r="G55" s="198">
        <f>'[2]29'!H57</f>
        <v>0</v>
      </c>
      <c r="H55" s="199">
        <f>'[2]29'!I57</f>
        <v>0</v>
      </c>
      <c r="I55" s="199">
        <f>'[2]29'!J57</f>
        <v>0</v>
      </c>
      <c r="J55" s="199">
        <f>'[2]29'!K57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8">
        <f>'[2]29'!B58</f>
        <v>0</v>
      </c>
      <c r="C56" s="199">
        <f>'[2]29'!C58</f>
        <v>60</v>
      </c>
      <c r="D56" s="199">
        <f>'[2]29'!D58</f>
        <v>0</v>
      </c>
      <c r="E56" s="199">
        <f>'[2]29'!E58</f>
        <v>0</v>
      </c>
      <c r="F56" s="15">
        <f t="shared" si="6"/>
        <v>60</v>
      </c>
      <c r="G56" s="198">
        <f>'[2]29'!H58</f>
        <v>0</v>
      </c>
      <c r="H56" s="199">
        <f>'[2]29'!I58</f>
        <v>0</v>
      </c>
      <c r="I56" s="199">
        <f>'[2]29'!J58</f>
        <v>0</v>
      </c>
      <c r="J56" s="199">
        <f>'[2]29'!K58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8">
        <f>'[2]29'!B59</f>
        <v>0</v>
      </c>
      <c r="C57" s="199">
        <f>'[2]29'!C59</f>
        <v>60</v>
      </c>
      <c r="D57" s="199">
        <f>'[2]29'!D59</f>
        <v>0</v>
      </c>
      <c r="E57" s="199">
        <f>'[2]29'!E59</f>
        <v>0</v>
      </c>
      <c r="F57" s="15">
        <f t="shared" si="6"/>
        <v>60</v>
      </c>
      <c r="G57" s="198">
        <f>'[2]29'!H59</f>
        <v>0</v>
      </c>
      <c r="H57" s="199">
        <f>'[2]29'!I59</f>
        <v>0</v>
      </c>
      <c r="I57" s="199">
        <f>'[2]29'!J59</f>
        <v>0</v>
      </c>
      <c r="J57" s="199">
        <f>'[2]29'!K59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8">
        <f>'[2]29'!B60</f>
        <v>0</v>
      </c>
      <c r="C58" s="199">
        <f>'[2]29'!C60</f>
        <v>60</v>
      </c>
      <c r="D58" s="199">
        <f>'[2]29'!D60</f>
        <v>0</v>
      </c>
      <c r="E58" s="199">
        <f>'[2]29'!E60</f>
        <v>0</v>
      </c>
      <c r="F58" s="15">
        <f t="shared" si="6"/>
        <v>60</v>
      </c>
      <c r="G58" s="198">
        <f>'[2]29'!H60</f>
        <v>0</v>
      </c>
      <c r="H58" s="199">
        <f>'[2]29'!I60</f>
        <v>0</v>
      </c>
      <c r="I58" s="199">
        <f>'[2]29'!J60</f>
        <v>0</v>
      </c>
      <c r="J58" s="199">
        <f>'[2]29'!K60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8">
        <f>'[2]29'!B61</f>
        <v>0</v>
      </c>
      <c r="C59" s="199">
        <f>'[2]29'!C61</f>
        <v>60</v>
      </c>
      <c r="D59" s="199">
        <f>'[2]29'!D61</f>
        <v>0</v>
      </c>
      <c r="E59" s="199">
        <f>'[2]29'!E61</f>
        <v>0</v>
      </c>
      <c r="F59" s="15">
        <f t="shared" si="6"/>
        <v>60</v>
      </c>
      <c r="G59" s="198">
        <f>'[2]29'!H61</f>
        <v>0</v>
      </c>
      <c r="H59" s="199">
        <f>'[2]29'!I61</f>
        <v>0</v>
      </c>
      <c r="I59" s="199">
        <f>'[2]29'!J61</f>
        <v>0</v>
      </c>
      <c r="J59" s="199">
        <f>'[2]29'!K61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8">
        <f>'[2]29'!B62</f>
        <v>0</v>
      </c>
      <c r="C60" s="199">
        <f>'[2]29'!C62</f>
        <v>60</v>
      </c>
      <c r="D60" s="199">
        <f>'[2]29'!D62</f>
        <v>0</v>
      </c>
      <c r="E60" s="199">
        <f>'[2]29'!E62</f>
        <v>0</v>
      </c>
      <c r="F60" s="15">
        <f t="shared" si="6"/>
        <v>60</v>
      </c>
      <c r="G60" s="198">
        <f>'[2]29'!H62</f>
        <v>0</v>
      </c>
      <c r="H60" s="199">
        <f>'[2]29'!I62</f>
        <v>0</v>
      </c>
      <c r="I60" s="199">
        <f>'[2]29'!J62</f>
        <v>0</v>
      </c>
      <c r="J60" s="199">
        <f>'[2]29'!K62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8">
        <f>'[2]29'!B63</f>
        <v>0</v>
      </c>
      <c r="C61" s="199">
        <f>'[2]29'!C63</f>
        <v>60</v>
      </c>
      <c r="D61" s="199">
        <f>'[2]29'!D63</f>
        <v>0</v>
      </c>
      <c r="E61" s="199">
        <f>'[2]29'!E63</f>
        <v>0</v>
      </c>
      <c r="F61" s="15">
        <f t="shared" si="6"/>
        <v>60</v>
      </c>
      <c r="G61" s="198">
        <f>'[2]29'!H63</f>
        <v>0</v>
      </c>
      <c r="H61" s="199">
        <f>'[2]29'!I63</f>
        <v>0</v>
      </c>
      <c r="I61" s="199">
        <f>'[2]29'!J63</f>
        <v>0</v>
      </c>
      <c r="J61" s="199">
        <f>'[2]29'!K63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8">
        <f>'[2]29'!B64</f>
        <v>0</v>
      </c>
      <c r="C62" s="199">
        <f>'[2]29'!C64</f>
        <v>60</v>
      </c>
      <c r="D62" s="199">
        <f>'[2]29'!D64</f>
        <v>0</v>
      </c>
      <c r="E62" s="199">
        <f>'[2]29'!E64</f>
        <v>0</v>
      </c>
      <c r="F62" s="15">
        <f t="shared" si="6"/>
        <v>60</v>
      </c>
      <c r="G62" s="198">
        <f>'[2]29'!H64</f>
        <v>0</v>
      </c>
      <c r="H62" s="199">
        <f>'[2]29'!I64</f>
        <v>0</v>
      </c>
      <c r="I62" s="199">
        <f>'[2]29'!J64</f>
        <v>0</v>
      </c>
      <c r="J62" s="199">
        <f>'[2]29'!K64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8">
        <f>'[2]29'!B65</f>
        <v>0</v>
      </c>
      <c r="C63" s="199">
        <f>'[2]29'!C65</f>
        <v>60</v>
      </c>
      <c r="D63" s="199">
        <f>'[2]29'!D65</f>
        <v>0</v>
      </c>
      <c r="E63" s="199">
        <f>'[2]29'!E65</f>
        <v>0</v>
      </c>
      <c r="F63" s="15">
        <f t="shared" si="6"/>
        <v>60</v>
      </c>
      <c r="G63" s="198">
        <f>'[2]29'!H65</f>
        <v>0</v>
      </c>
      <c r="H63" s="199">
        <f>'[2]29'!I65</f>
        <v>0</v>
      </c>
      <c r="I63" s="199">
        <f>'[2]29'!J65</f>
        <v>0</v>
      </c>
      <c r="J63" s="199">
        <f>'[2]29'!K65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8">
        <f>'[2]29'!B66</f>
        <v>0</v>
      </c>
      <c r="C64" s="199">
        <f>'[2]29'!C66</f>
        <v>60</v>
      </c>
      <c r="D64" s="199">
        <f>'[2]29'!D66</f>
        <v>0</v>
      </c>
      <c r="E64" s="199">
        <f>'[2]29'!E66</f>
        <v>0</v>
      </c>
      <c r="F64" s="15">
        <f t="shared" si="6"/>
        <v>60</v>
      </c>
      <c r="G64" s="198">
        <f>'[2]29'!H66</f>
        <v>0</v>
      </c>
      <c r="H64" s="199">
        <f>'[2]29'!I66</f>
        <v>0</v>
      </c>
      <c r="I64" s="199">
        <f>'[2]29'!J66</f>
        <v>0</v>
      </c>
      <c r="J64" s="199">
        <f>'[2]29'!K66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8">
        <f>'[2]29'!B67</f>
        <v>0</v>
      </c>
      <c r="C65" s="199">
        <f>'[2]29'!C67</f>
        <v>60</v>
      </c>
      <c r="D65" s="199">
        <f>'[2]29'!D67</f>
        <v>0</v>
      </c>
      <c r="E65" s="199">
        <f>'[2]29'!E67</f>
        <v>0</v>
      </c>
      <c r="F65" s="15">
        <f t="shared" si="6"/>
        <v>60</v>
      </c>
      <c r="G65" s="198">
        <f>'[2]29'!H67</f>
        <v>0</v>
      </c>
      <c r="H65" s="199">
        <f>'[2]29'!I67</f>
        <v>0</v>
      </c>
      <c r="I65" s="199">
        <f>'[2]29'!J67</f>
        <v>0</v>
      </c>
      <c r="J65" s="199">
        <f>'[2]29'!K67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8">
        <f>'[2]29'!B68</f>
        <v>0</v>
      </c>
      <c r="C66" s="199">
        <f>'[2]29'!C68</f>
        <v>60</v>
      </c>
      <c r="D66" s="199">
        <f>'[2]29'!D68</f>
        <v>0</v>
      </c>
      <c r="E66" s="199">
        <f>'[2]29'!E68</f>
        <v>0</v>
      </c>
      <c r="F66" s="15">
        <f t="shared" si="6"/>
        <v>60</v>
      </c>
      <c r="G66" s="198">
        <f>'[2]29'!H68</f>
        <v>0</v>
      </c>
      <c r="H66" s="199">
        <f>'[2]29'!I68</f>
        <v>0</v>
      </c>
      <c r="I66" s="199">
        <f>'[2]29'!J68</f>
        <v>0</v>
      </c>
      <c r="J66" s="199">
        <f>'[2]29'!K68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8">
        <f>'[2]29'!B69</f>
        <v>0</v>
      </c>
      <c r="C67" s="199">
        <f>'[2]29'!C69</f>
        <v>60</v>
      </c>
      <c r="D67" s="199">
        <f>'[2]29'!D69</f>
        <v>0</v>
      </c>
      <c r="E67" s="199">
        <f>'[2]29'!E69</f>
        <v>0</v>
      </c>
      <c r="F67" s="15">
        <f t="shared" si="6"/>
        <v>60</v>
      </c>
      <c r="G67" s="198">
        <f>'[2]29'!H69</f>
        <v>0</v>
      </c>
      <c r="H67" s="199">
        <f>'[2]29'!I69</f>
        <v>0</v>
      </c>
      <c r="I67" s="199">
        <f>'[2]29'!J69</f>
        <v>0</v>
      </c>
      <c r="J67" s="199">
        <f>'[2]29'!K69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8">
        <f>'[2]29'!B70</f>
        <v>0</v>
      </c>
      <c r="C68" s="199">
        <f>'[2]29'!C70</f>
        <v>60</v>
      </c>
      <c r="D68" s="199">
        <f>'[2]29'!D70</f>
        <v>0</v>
      </c>
      <c r="E68" s="199">
        <f>'[2]29'!E70</f>
        <v>0</v>
      </c>
      <c r="F68" s="15">
        <f t="shared" si="6"/>
        <v>60</v>
      </c>
      <c r="G68" s="198">
        <f>'[2]29'!H70</f>
        <v>0</v>
      </c>
      <c r="H68" s="199">
        <f>'[2]29'!I70</f>
        <v>0</v>
      </c>
      <c r="I68" s="199">
        <f>'[2]29'!J70</f>
        <v>0</v>
      </c>
      <c r="J68" s="199">
        <f>'[2]29'!K70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8">
        <f>'[2]29'!B71</f>
        <v>0</v>
      </c>
      <c r="C69" s="199">
        <f>'[2]29'!C71</f>
        <v>60</v>
      </c>
      <c r="D69" s="199">
        <f>'[2]29'!D71</f>
        <v>0</v>
      </c>
      <c r="E69" s="199">
        <f>'[2]29'!E71</f>
        <v>0</v>
      </c>
      <c r="F69" s="15">
        <f t="shared" ref="F69:F98" si="16">SUM(B69:E69)</f>
        <v>60</v>
      </c>
      <c r="G69" s="198">
        <f>'[2]29'!H71</f>
        <v>0</v>
      </c>
      <c r="H69" s="199">
        <f>'[2]29'!I71</f>
        <v>0</v>
      </c>
      <c r="I69" s="199">
        <f>'[2]29'!J71</f>
        <v>0</v>
      </c>
      <c r="J69" s="199">
        <f>'[2]29'!K71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8">
        <f>'[2]29'!B72</f>
        <v>0</v>
      </c>
      <c r="C70" s="199">
        <f>'[2]29'!C72</f>
        <v>60</v>
      </c>
      <c r="D70" s="199">
        <f>'[2]29'!D72</f>
        <v>0</v>
      </c>
      <c r="E70" s="199">
        <f>'[2]29'!E72</f>
        <v>0</v>
      </c>
      <c r="F70" s="15">
        <f t="shared" si="16"/>
        <v>60</v>
      </c>
      <c r="G70" s="198">
        <f>'[2]29'!H72</f>
        <v>0</v>
      </c>
      <c r="H70" s="199">
        <f>'[2]29'!I72</f>
        <v>0</v>
      </c>
      <c r="I70" s="199">
        <f>'[2]29'!J72</f>
        <v>0</v>
      </c>
      <c r="J70" s="199">
        <f>'[2]29'!K72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8">
        <f>'[2]29'!B73</f>
        <v>0</v>
      </c>
      <c r="C71" s="199">
        <f>'[2]29'!C73</f>
        <v>60</v>
      </c>
      <c r="D71" s="199">
        <f>'[2]29'!D73</f>
        <v>0</v>
      </c>
      <c r="E71" s="199">
        <f>'[2]29'!E73</f>
        <v>0</v>
      </c>
      <c r="F71" s="15">
        <f t="shared" si="16"/>
        <v>60</v>
      </c>
      <c r="G71" s="198">
        <f>'[2]29'!H73</f>
        <v>0</v>
      </c>
      <c r="H71" s="199">
        <f>'[2]29'!I73</f>
        <v>0</v>
      </c>
      <c r="I71" s="199">
        <f>'[2]29'!J73</f>
        <v>0</v>
      </c>
      <c r="J71" s="199">
        <f>'[2]29'!K73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8">
        <f>'[2]29'!B74</f>
        <v>0</v>
      </c>
      <c r="C72" s="199">
        <f>'[2]29'!C74</f>
        <v>60</v>
      </c>
      <c r="D72" s="199">
        <f>'[2]29'!D74</f>
        <v>0</v>
      </c>
      <c r="E72" s="199">
        <f>'[2]29'!E74</f>
        <v>0</v>
      </c>
      <c r="F72" s="15">
        <f t="shared" si="16"/>
        <v>60</v>
      </c>
      <c r="G72" s="198">
        <f>'[2]29'!H74</f>
        <v>0</v>
      </c>
      <c r="H72" s="199">
        <f>'[2]29'!I74</f>
        <v>0</v>
      </c>
      <c r="I72" s="199">
        <f>'[2]29'!J74</f>
        <v>0</v>
      </c>
      <c r="J72" s="199">
        <f>'[2]29'!K74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8">
        <f>'[2]29'!B75</f>
        <v>0</v>
      </c>
      <c r="C73" s="199">
        <f>'[2]29'!C75</f>
        <v>60</v>
      </c>
      <c r="D73" s="199">
        <f>'[2]29'!D75</f>
        <v>0</v>
      </c>
      <c r="E73" s="199">
        <f>'[2]29'!E75</f>
        <v>0</v>
      </c>
      <c r="F73" s="15">
        <f t="shared" si="16"/>
        <v>60</v>
      </c>
      <c r="G73" s="198">
        <f>'[2]29'!H75</f>
        <v>0</v>
      </c>
      <c r="H73" s="199">
        <f>'[2]29'!I75</f>
        <v>0</v>
      </c>
      <c r="I73" s="199">
        <f>'[2]29'!J75</f>
        <v>0</v>
      </c>
      <c r="J73" s="199">
        <f>'[2]29'!K75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8">
        <f>'[2]29'!B76</f>
        <v>0</v>
      </c>
      <c r="C74" s="199">
        <f>'[2]29'!C76</f>
        <v>60</v>
      </c>
      <c r="D74" s="199">
        <f>'[2]29'!D76</f>
        <v>0</v>
      </c>
      <c r="E74" s="199">
        <f>'[2]29'!E76</f>
        <v>0</v>
      </c>
      <c r="F74" s="15">
        <f t="shared" si="16"/>
        <v>60</v>
      </c>
      <c r="G74" s="198">
        <f>'[2]29'!H76</f>
        <v>0</v>
      </c>
      <c r="H74" s="199">
        <f>'[2]29'!I76</f>
        <v>0</v>
      </c>
      <c r="I74" s="199">
        <f>'[2]29'!J76</f>
        <v>0</v>
      </c>
      <c r="J74" s="199">
        <f>'[2]29'!K76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8">
        <f>'[2]29'!B77</f>
        <v>0</v>
      </c>
      <c r="C75" s="199">
        <f>'[2]29'!C77</f>
        <v>60</v>
      </c>
      <c r="D75" s="199">
        <f>'[2]29'!D77</f>
        <v>0</v>
      </c>
      <c r="E75" s="199">
        <f>'[2]29'!E77</f>
        <v>0</v>
      </c>
      <c r="F75" s="15">
        <f t="shared" si="16"/>
        <v>60</v>
      </c>
      <c r="G75" s="198">
        <f>'[2]29'!H77</f>
        <v>0</v>
      </c>
      <c r="H75" s="199">
        <f>'[2]29'!I77</f>
        <v>0</v>
      </c>
      <c r="I75" s="199">
        <f>'[2]29'!J77</f>
        <v>0</v>
      </c>
      <c r="J75" s="199">
        <f>'[2]29'!K77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8">
        <f>'[2]29'!B78</f>
        <v>0</v>
      </c>
      <c r="C76" s="199">
        <f>'[2]29'!C78</f>
        <v>60</v>
      </c>
      <c r="D76" s="199">
        <f>'[2]29'!D78</f>
        <v>0</v>
      </c>
      <c r="E76" s="199">
        <f>'[2]29'!E78</f>
        <v>0</v>
      </c>
      <c r="F76" s="15">
        <f t="shared" si="16"/>
        <v>60</v>
      </c>
      <c r="G76" s="198">
        <f>'[2]29'!H78</f>
        <v>0</v>
      </c>
      <c r="H76" s="199">
        <f>'[2]29'!I78</f>
        <v>0</v>
      </c>
      <c r="I76" s="199">
        <f>'[2]29'!J78</f>
        <v>0</v>
      </c>
      <c r="J76" s="199">
        <f>'[2]29'!K78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8">
        <f>'[2]29'!B79</f>
        <v>0</v>
      </c>
      <c r="C77" s="199">
        <f>'[2]29'!C79</f>
        <v>60</v>
      </c>
      <c r="D77" s="199">
        <f>'[2]29'!D79</f>
        <v>0</v>
      </c>
      <c r="E77" s="199">
        <f>'[2]29'!E79</f>
        <v>0</v>
      </c>
      <c r="F77" s="15">
        <f t="shared" si="16"/>
        <v>60</v>
      </c>
      <c r="G77" s="198">
        <f>'[2]29'!H79</f>
        <v>0</v>
      </c>
      <c r="H77" s="199">
        <f>'[2]29'!I79</f>
        <v>0</v>
      </c>
      <c r="I77" s="199">
        <f>'[2]29'!J79</f>
        <v>0</v>
      </c>
      <c r="J77" s="199">
        <f>'[2]29'!K79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8">
        <f>'[2]29'!B80</f>
        <v>0</v>
      </c>
      <c r="C78" s="199">
        <f>'[2]29'!C80</f>
        <v>60</v>
      </c>
      <c r="D78" s="199">
        <f>'[2]29'!D80</f>
        <v>0</v>
      </c>
      <c r="E78" s="199">
        <f>'[2]29'!E80</f>
        <v>0</v>
      </c>
      <c r="F78" s="15">
        <f t="shared" si="16"/>
        <v>60</v>
      </c>
      <c r="G78" s="198">
        <f>'[2]29'!H80</f>
        <v>0</v>
      </c>
      <c r="H78" s="199">
        <f>'[2]29'!I80</f>
        <v>0</v>
      </c>
      <c r="I78" s="199">
        <f>'[2]29'!J80</f>
        <v>0</v>
      </c>
      <c r="J78" s="199">
        <f>'[2]29'!K80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8">
        <f>'[2]29'!B81</f>
        <v>0</v>
      </c>
      <c r="C79" s="199">
        <f>'[2]29'!C81</f>
        <v>60</v>
      </c>
      <c r="D79" s="199">
        <f>'[2]29'!D81</f>
        <v>0</v>
      </c>
      <c r="E79" s="199">
        <f>'[2]29'!E81</f>
        <v>0</v>
      </c>
      <c r="F79" s="15">
        <f t="shared" si="16"/>
        <v>60</v>
      </c>
      <c r="G79" s="198">
        <f>'[2]29'!H81</f>
        <v>0</v>
      </c>
      <c r="H79" s="199">
        <f>'[2]29'!I81</f>
        <v>0</v>
      </c>
      <c r="I79" s="199">
        <f>'[2]29'!J81</f>
        <v>0</v>
      </c>
      <c r="J79" s="199">
        <f>'[2]29'!K81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8">
        <f>'[2]29'!B82</f>
        <v>0</v>
      </c>
      <c r="C80" s="199">
        <f>'[2]29'!C82</f>
        <v>60</v>
      </c>
      <c r="D80" s="199">
        <f>'[2]29'!D82</f>
        <v>0</v>
      </c>
      <c r="E80" s="199">
        <f>'[2]29'!E82</f>
        <v>0</v>
      </c>
      <c r="F80" s="15">
        <f t="shared" si="16"/>
        <v>60</v>
      </c>
      <c r="G80" s="198">
        <f>'[2]29'!H82</f>
        <v>0</v>
      </c>
      <c r="H80" s="199">
        <f>'[2]29'!I82</f>
        <v>0</v>
      </c>
      <c r="I80" s="199">
        <f>'[2]29'!J82</f>
        <v>0</v>
      </c>
      <c r="J80" s="199">
        <f>'[2]29'!K82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8">
        <f>'[2]29'!B83</f>
        <v>0</v>
      </c>
      <c r="C81" s="199">
        <f>'[2]29'!C83</f>
        <v>60</v>
      </c>
      <c r="D81" s="199">
        <f>'[2]29'!D83</f>
        <v>0</v>
      </c>
      <c r="E81" s="199">
        <f>'[2]29'!E83</f>
        <v>0</v>
      </c>
      <c r="F81" s="15">
        <f t="shared" si="16"/>
        <v>60</v>
      </c>
      <c r="G81" s="198">
        <f>'[2]29'!H83</f>
        <v>0</v>
      </c>
      <c r="H81" s="199">
        <f>'[2]29'!I83</f>
        <v>0</v>
      </c>
      <c r="I81" s="199">
        <f>'[2]29'!J83</f>
        <v>0</v>
      </c>
      <c r="J81" s="199">
        <f>'[2]29'!K83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8">
        <f>'[2]29'!B84</f>
        <v>0</v>
      </c>
      <c r="C82" s="199">
        <f>'[2]29'!C84</f>
        <v>60</v>
      </c>
      <c r="D82" s="199">
        <f>'[2]29'!D84</f>
        <v>0</v>
      </c>
      <c r="E82" s="199">
        <f>'[2]29'!E84</f>
        <v>0</v>
      </c>
      <c r="F82" s="15">
        <f t="shared" si="16"/>
        <v>60</v>
      </c>
      <c r="G82" s="198">
        <f>'[2]29'!H84</f>
        <v>0</v>
      </c>
      <c r="H82" s="199">
        <f>'[2]29'!I84</f>
        <v>0</v>
      </c>
      <c r="I82" s="199">
        <f>'[2]29'!J84</f>
        <v>0</v>
      </c>
      <c r="J82" s="199">
        <f>'[2]29'!K84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8">
        <f>'[2]29'!B85</f>
        <v>0</v>
      </c>
      <c r="C83" s="199">
        <f>'[2]29'!C85</f>
        <v>60</v>
      </c>
      <c r="D83" s="199">
        <f>'[2]29'!D85</f>
        <v>0</v>
      </c>
      <c r="E83" s="199">
        <f>'[2]29'!E85</f>
        <v>0</v>
      </c>
      <c r="F83" s="15">
        <f t="shared" si="16"/>
        <v>60</v>
      </c>
      <c r="G83" s="198">
        <f>'[2]29'!H85</f>
        <v>0</v>
      </c>
      <c r="H83" s="199">
        <f>'[2]29'!I85</f>
        <v>0</v>
      </c>
      <c r="I83" s="199">
        <f>'[2]29'!J85</f>
        <v>0</v>
      </c>
      <c r="J83" s="199">
        <f>'[2]29'!K85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8">
        <f>'[2]29'!B86</f>
        <v>0</v>
      </c>
      <c r="C84" s="199">
        <f>'[2]29'!C86</f>
        <v>60</v>
      </c>
      <c r="D84" s="199">
        <f>'[2]29'!D86</f>
        <v>0</v>
      </c>
      <c r="E84" s="199">
        <f>'[2]29'!E86</f>
        <v>0</v>
      </c>
      <c r="F84" s="15">
        <f t="shared" si="16"/>
        <v>60</v>
      </c>
      <c r="G84" s="198">
        <f>'[2]29'!H86</f>
        <v>0</v>
      </c>
      <c r="H84" s="199">
        <f>'[2]29'!I86</f>
        <v>0</v>
      </c>
      <c r="I84" s="199">
        <f>'[2]29'!J86</f>
        <v>0</v>
      </c>
      <c r="J84" s="199">
        <f>'[2]29'!K86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8">
        <f>'[2]29'!B87</f>
        <v>0</v>
      </c>
      <c r="C85" s="199">
        <f>'[2]29'!C87</f>
        <v>60</v>
      </c>
      <c r="D85" s="199">
        <f>'[2]29'!D87</f>
        <v>0</v>
      </c>
      <c r="E85" s="199">
        <f>'[2]29'!E87</f>
        <v>0</v>
      </c>
      <c r="F85" s="15">
        <f t="shared" si="16"/>
        <v>60</v>
      </c>
      <c r="G85" s="198">
        <f>'[2]29'!H87</f>
        <v>0</v>
      </c>
      <c r="H85" s="199">
        <f>'[2]29'!I87</f>
        <v>0</v>
      </c>
      <c r="I85" s="199">
        <f>'[2]29'!J87</f>
        <v>0</v>
      </c>
      <c r="J85" s="199">
        <f>'[2]29'!K87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8">
        <f>'[2]29'!B88</f>
        <v>0</v>
      </c>
      <c r="C86" s="199">
        <f>'[2]29'!C88</f>
        <v>60</v>
      </c>
      <c r="D86" s="199">
        <f>'[2]29'!D88</f>
        <v>0</v>
      </c>
      <c r="E86" s="199">
        <f>'[2]29'!E88</f>
        <v>0</v>
      </c>
      <c r="F86" s="15">
        <f t="shared" si="16"/>
        <v>60</v>
      </c>
      <c r="G86" s="198">
        <f>'[2]29'!H88</f>
        <v>0</v>
      </c>
      <c r="H86" s="199">
        <f>'[2]29'!I88</f>
        <v>0</v>
      </c>
      <c r="I86" s="199">
        <f>'[2]29'!J88</f>
        <v>0</v>
      </c>
      <c r="J86" s="199">
        <f>'[2]29'!K88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8">
        <f>'[2]29'!B89</f>
        <v>0</v>
      </c>
      <c r="C87" s="199">
        <f>'[2]29'!C89</f>
        <v>60</v>
      </c>
      <c r="D87" s="199">
        <f>'[2]29'!D89</f>
        <v>0</v>
      </c>
      <c r="E87" s="199">
        <f>'[2]29'!E89</f>
        <v>0</v>
      </c>
      <c r="F87" s="15">
        <f t="shared" si="16"/>
        <v>60</v>
      </c>
      <c r="G87" s="198">
        <f>'[2]29'!H89</f>
        <v>0</v>
      </c>
      <c r="H87" s="199">
        <f>'[2]29'!I89</f>
        <v>0</v>
      </c>
      <c r="I87" s="199">
        <f>'[2]29'!J89</f>
        <v>0</v>
      </c>
      <c r="J87" s="199">
        <f>'[2]29'!K89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8">
        <f>'[2]29'!B90</f>
        <v>0</v>
      </c>
      <c r="C88" s="199">
        <f>'[2]29'!C90</f>
        <v>60</v>
      </c>
      <c r="D88" s="199">
        <f>'[2]29'!D90</f>
        <v>0</v>
      </c>
      <c r="E88" s="199">
        <f>'[2]29'!E90</f>
        <v>0</v>
      </c>
      <c r="F88" s="15">
        <f t="shared" si="16"/>
        <v>60</v>
      </c>
      <c r="G88" s="198">
        <f>'[2]29'!H90</f>
        <v>0</v>
      </c>
      <c r="H88" s="199">
        <f>'[2]29'!I90</f>
        <v>0</v>
      </c>
      <c r="I88" s="199">
        <f>'[2]29'!J90</f>
        <v>0</v>
      </c>
      <c r="J88" s="199">
        <f>'[2]29'!K90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8">
        <f>'[2]29'!B91</f>
        <v>0</v>
      </c>
      <c r="C89" s="199">
        <f>'[2]29'!C91</f>
        <v>60</v>
      </c>
      <c r="D89" s="199">
        <f>'[2]29'!D91</f>
        <v>0</v>
      </c>
      <c r="E89" s="199">
        <f>'[2]29'!E91</f>
        <v>0</v>
      </c>
      <c r="F89" s="15">
        <f t="shared" si="16"/>
        <v>60</v>
      </c>
      <c r="G89" s="198">
        <f>'[2]29'!H91</f>
        <v>0</v>
      </c>
      <c r="H89" s="199">
        <f>'[2]29'!I91</f>
        <v>0</v>
      </c>
      <c r="I89" s="199">
        <f>'[2]29'!J91</f>
        <v>0</v>
      </c>
      <c r="J89" s="199">
        <f>'[2]29'!K91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8">
        <f>'[2]29'!B92</f>
        <v>0</v>
      </c>
      <c r="C90" s="199">
        <f>'[2]29'!C92</f>
        <v>60</v>
      </c>
      <c r="D90" s="199">
        <f>'[2]29'!D92</f>
        <v>0</v>
      </c>
      <c r="E90" s="199">
        <f>'[2]29'!E92</f>
        <v>0</v>
      </c>
      <c r="F90" s="15">
        <f t="shared" si="16"/>
        <v>60</v>
      </c>
      <c r="G90" s="198">
        <f>'[2]29'!H92</f>
        <v>0</v>
      </c>
      <c r="H90" s="199">
        <f>'[2]29'!I92</f>
        <v>0</v>
      </c>
      <c r="I90" s="199">
        <f>'[2]29'!J92</f>
        <v>0</v>
      </c>
      <c r="J90" s="199">
        <f>'[2]29'!K92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8">
        <f>'[2]29'!B93</f>
        <v>0</v>
      </c>
      <c r="C91" s="199">
        <f>'[2]29'!C93</f>
        <v>60</v>
      </c>
      <c r="D91" s="199">
        <f>'[2]29'!D93</f>
        <v>0</v>
      </c>
      <c r="E91" s="199">
        <f>'[2]29'!E93</f>
        <v>0</v>
      </c>
      <c r="F91" s="15">
        <f t="shared" si="16"/>
        <v>60</v>
      </c>
      <c r="G91" s="198">
        <f>'[2]29'!H93</f>
        <v>0</v>
      </c>
      <c r="H91" s="199">
        <f>'[2]29'!I93</f>
        <v>0</v>
      </c>
      <c r="I91" s="199">
        <f>'[2]29'!J93</f>
        <v>0</v>
      </c>
      <c r="J91" s="199">
        <f>'[2]29'!K93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8">
        <f>'[2]29'!B94</f>
        <v>0</v>
      </c>
      <c r="C92" s="199">
        <f>'[2]29'!C94</f>
        <v>60</v>
      </c>
      <c r="D92" s="199">
        <f>'[2]29'!D94</f>
        <v>0</v>
      </c>
      <c r="E92" s="199">
        <f>'[2]29'!E94</f>
        <v>0</v>
      </c>
      <c r="F92" s="15">
        <f t="shared" si="16"/>
        <v>60</v>
      </c>
      <c r="G92" s="198">
        <f>'[2]29'!H94</f>
        <v>0</v>
      </c>
      <c r="H92" s="199">
        <f>'[2]29'!I94</f>
        <v>0</v>
      </c>
      <c r="I92" s="199">
        <f>'[2]29'!J94</f>
        <v>0</v>
      </c>
      <c r="J92" s="199">
        <f>'[2]29'!K94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8">
        <f>'[2]29'!B95</f>
        <v>0</v>
      </c>
      <c r="C93" s="199">
        <f>'[2]29'!C95</f>
        <v>60</v>
      </c>
      <c r="D93" s="199">
        <f>'[2]29'!D95</f>
        <v>0</v>
      </c>
      <c r="E93" s="199">
        <f>'[2]29'!E95</f>
        <v>0</v>
      </c>
      <c r="F93" s="15">
        <f t="shared" si="16"/>
        <v>60</v>
      </c>
      <c r="G93" s="198">
        <f>'[2]29'!H95</f>
        <v>0</v>
      </c>
      <c r="H93" s="199">
        <f>'[2]29'!I95</f>
        <v>0</v>
      </c>
      <c r="I93" s="199">
        <f>'[2]29'!J95</f>
        <v>0</v>
      </c>
      <c r="J93" s="199">
        <f>'[2]29'!K95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8">
        <f>'[2]29'!B96</f>
        <v>0</v>
      </c>
      <c r="C94" s="199">
        <f>'[2]29'!C96</f>
        <v>60</v>
      </c>
      <c r="D94" s="199">
        <f>'[2]29'!D96</f>
        <v>0</v>
      </c>
      <c r="E94" s="199">
        <f>'[2]29'!E96</f>
        <v>0</v>
      </c>
      <c r="F94" s="15">
        <f t="shared" si="16"/>
        <v>60</v>
      </c>
      <c r="G94" s="198">
        <f>'[2]29'!H96</f>
        <v>0</v>
      </c>
      <c r="H94" s="199">
        <f>'[2]29'!I96</f>
        <v>0</v>
      </c>
      <c r="I94" s="199">
        <f>'[2]29'!J96</f>
        <v>0</v>
      </c>
      <c r="J94" s="199">
        <f>'[2]29'!K96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8">
        <f>'[2]29'!B97</f>
        <v>0</v>
      </c>
      <c r="C95" s="199">
        <f>'[2]29'!C97</f>
        <v>60</v>
      </c>
      <c r="D95" s="199">
        <f>'[2]29'!D97</f>
        <v>0</v>
      </c>
      <c r="E95" s="199">
        <f>'[2]29'!E97</f>
        <v>0</v>
      </c>
      <c r="F95" s="15">
        <f t="shared" si="16"/>
        <v>60</v>
      </c>
      <c r="G95" s="198">
        <f>'[2]29'!H97</f>
        <v>0</v>
      </c>
      <c r="H95" s="199">
        <f>'[2]29'!I97</f>
        <v>0</v>
      </c>
      <c r="I95" s="199">
        <f>'[2]29'!J97</f>
        <v>0</v>
      </c>
      <c r="J95" s="199">
        <f>'[2]29'!K97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8">
        <f>'[2]29'!B98</f>
        <v>0</v>
      </c>
      <c r="C96" s="199">
        <f>'[2]29'!C98</f>
        <v>60</v>
      </c>
      <c r="D96" s="199">
        <f>'[2]29'!D98</f>
        <v>0</v>
      </c>
      <c r="E96" s="199">
        <f>'[2]29'!E98</f>
        <v>0</v>
      </c>
      <c r="F96" s="15">
        <f t="shared" si="16"/>
        <v>60</v>
      </c>
      <c r="G96" s="198">
        <f>'[2]29'!H98</f>
        <v>0</v>
      </c>
      <c r="H96" s="199">
        <f>'[2]29'!I98</f>
        <v>0</v>
      </c>
      <c r="I96" s="199">
        <f>'[2]29'!J98</f>
        <v>0</v>
      </c>
      <c r="J96" s="199">
        <f>'[2]29'!K98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8">
        <f>'[2]29'!B99</f>
        <v>0</v>
      </c>
      <c r="C97" s="199">
        <f>'[2]29'!C99</f>
        <v>60</v>
      </c>
      <c r="D97" s="199">
        <f>'[2]29'!D99</f>
        <v>0</v>
      </c>
      <c r="E97" s="199">
        <f>'[2]29'!E99</f>
        <v>0</v>
      </c>
      <c r="F97" s="15">
        <f t="shared" si="16"/>
        <v>60</v>
      </c>
      <c r="G97" s="198">
        <f>'[2]29'!H99</f>
        <v>0</v>
      </c>
      <c r="H97" s="199">
        <f>'[2]29'!I99</f>
        <v>0</v>
      </c>
      <c r="I97" s="199">
        <f>'[2]29'!J99</f>
        <v>0</v>
      </c>
      <c r="J97" s="199">
        <f>'[2]29'!K99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8">
        <f>'[2]29'!B100</f>
        <v>0</v>
      </c>
      <c r="C98" s="199">
        <f>'[2]29'!C100</f>
        <v>60</v>
      </c>
      <c r="D98" s="199">
        <f>'[2]29'!D100</f>
        <v>0</v>
      </c>
      <c r="E98" s="199">
        <f>'[2]29'!E100</f>
        <v>0</v>
      </c>
      <c r="F98" s="15">
        <f t="shared" si="16"/>
        <v>60</v>
      </c>
      <c r="G98" s="198">
        <f>'[2]29'!H100</f>
        <v>0</v>
      </c>
      <c r="H98" s="199">
        <f>'[2]29'!I100</f>
        <v>0</v>
      </c>
      <c r="I98" s="199">
        <f>'[2]29'!J100</f>
        <v>0</v>
      </c>
      <c r="J98" s="199">
        <f>'[2]29'!K100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45351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990</v>
      </c>
      <c r="G3" s="16">
        <f>'[3]29'!G5</f>
        <v>0</v>
      </c>
      <c r="H3" s="17">
        <f>SUM(B3:G3)</f>
        <v>1310</v>
      </c>
      <c r="I3" s="15">
        <f>'[3]29'!J5</f>
        <v>270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26.03</v>
      </c>
      <c r="AU3" s="8">
        <v>26.03</v>
      </c>
      <c r="AW3" s="202">
        <v>26.99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26.99</v>
      </c>
      <c r="BD3" s="202">
        <v>26.99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26.99</v>
      </c>
      <c r="BL3" s="8">
        <f>AT3</f>
        <v>26.03</v>
      </c>
      <c r="BM3" s="8">
        <f>AU3</f>
        <v>26.03</v>
      </c>
      <c r="BN3" s="8">
        <f>BC3</f>
        <v>26.99</v>
      </c>
      <c r="BO3" s="8">
        <f>BJ3</f>
        <v>26.99</v>
      </c>
      <c r="BP3" s="139">
        <f>BL3-BN3</f>
        <v>-0.9599999999999973</v>
      </c>
      <c r="BQ3" s="139">
        <f>BM3-BO3</f>
        <v>-0.9599999999999973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990</v>
      </c>
      <c r="G4" s="16">
        <f>'[3]29'!G6</f>
        <v>0</v>
      </c>
      <c r="H4" s="17">
        <f>SUM(B4:G4)</f>
        <v>1310</v>
      </c>
      <c r="I4" s="15">
        <f>'[3]29'!J6</f>
        <v>270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26.03</v>
      </c>
      <c r="AU4" s="8">
        <v>26.03</v>
      </c>
      <c r="AW4" s="202">
        <v>26.99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26.99</v>
      </c>
      <c r="BD4" s="202">
        <v>26.99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26.99</v>
      </c>
      <c r="BL4" s="8">
        <f t="shared" ref="BL4:BL67" si="21">AT4</f>
        <v>26.03</v>
      </c>
      <c r="BM4" s="8">
        <f t="shared" ref="BM4:BM67" si="22">AU4</f>
        <v>26.03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-0.9599999999999973</v>
      </c>
      <c r="BQ4" s="139">
        <f t="shared" ref="BQ4:BQ67" si="26">BM4-BO4</f>
        <v>-0.9599999999999973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990</v>
      </c>
      <c r="G5" s="16">
        <f>'[3]29'!G7</f>
        <v>0</v>
      </c>
      <c r="H5" s="17">
        <f t="shared" ref="H5:H68" si="27">SUM(B5:G5)</f>
        <v>1310</v>
      </c>
      <c r="I5" s="15">
        <f>'[3]29'!J7</f>
        <v>270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26.03</v>
      </c>
      <c r="AU5" s="8">
        <v>26.03</v>
      </c>
      <c r="AW5" s="202">
        <v>26.99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26.99</v>
      </c>
      <c r="BD5" s="202">
        <v>26.99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26.99</v>
      </c>
      <c r="BL5" s="8">
        <f t="shared" si="21"/>
        <v>26.03</v>
      </c>
      <c r="BM5" s="8">
        <f t="shared" si="22"/>
        <v>26.03</v>
      </c>
      <c r="BN5" s="8">
        <f t="shared" si="23"/>
        <v>26.99</v>
      </c>
      <c r="BO5" s="8">
        <f t="shared" si="24"/>
        <v>26.99</v>
      </c>
      <c r="BP5" s="139">
        <f t="shared" si="25"/>
        <v>-0.9599999999999973</v>
      </c>
      <c r="BQ5" s="139">
        <f t="shared" si="26"/>
        <v>-0.9599999999999973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990</v>
      </c>
      <c r="G6" s="16">
        <f>'[3]29'!G8</f>
        <v>0</v>
      </c>
      <c r="H6" s="17">
        <f t="shared" si="27"/>
        <v>1310</v>
      </c>
      <c r="I6" s="15">
        <f>'[3]29'!J8</f>
        <v>270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26.03</v>
      </c>
      <c r="AU6" s="8">
        <v>26.03</v>
      </c>
      <c r="AW6" s="202">
        <v>26.99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26.99</v>
      </c>
      <c r="BD6" s="202">
        <v>26.99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26.99</v>
      </c>
      <c r="BL6" s="8">
        <f t="shared" si="21"/>
        <v>26.03</v>
      </c>
      <c r="BM6" s="8">
        <f t="shared" si="22"/>
        <v>26.03</v>
      </c>
      <c r="BN6" s="8">
        <f t="shared" si="23"/>
        <v>26.99</v>
      </c>
      <c r="BO6" s="8">
        <f t="shared" si="24"/>
        <v>26.99</v>
      </c>
      <c r="BP6" s="139">
        <f t="shared" si="25"/>
        <v>-0.9599999999999973</v>
      </c>
      <c r="BQ6" s="139">
        <f t="shared" si="26"/>
        <v>-0.9599999999999973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990</v>
      </c>
      <c r="G7" s="16">
        <f>'[3]29'!G9</f>
        <v>0</v>
      </c>
      <c r="H7" s="17">
        <f t="shared" si="27"/>
        <v>1310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26.03</v>
      </c>
      <c r="AU7" s="8">
        <v>26.03</v>
      </c>
      <c r="AW7" s="202">
        <v>26.99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26.99</v>
      </c>
      <c r="BD7" s="202">
        <v>26.99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26.99</v>
      </c>
      <c r="BL7" s="8">
        <f t="shared" si="21"/>
        <v>26.03</v>
      </c>
      <c r="BM7" s="8">
        <f t="shared" si="22"/>
        <v>26.03</v>
      </c>
      <c r="BN7" s="8">
        <f t="shared" si="23"/>
        <v>26.99</v>
      </c>
      <c r="BO7" s="8">
        <f t="shared" si="24"/>
        <v>26.99</v>
      </c>
      <c r="BP7" s="139">
        <f t="shared" si="25"/>
        <v>-0.9599999999999973</v>
      </c>
      <c r="BQ7" s="139">
        <f t="shared" si="26"/>
        <v>-0.9599999999999973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990</v>
      </c>
      <c r="G8" s="16">
        <f>'[3]29'!G10</f>
        <v>0</v>
      </c>
      <c r="H8" s="17">
        <f t="shared" si="27"/>
        <v>1310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26.03</v>
      </c>
      <c r="AU8" s="8">
        <v>26.03</v>
      </c>
      <c r="AW8" s="202">
        <v>26.99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26.99</v>
      </c>
      <c r="BD8" s="202">
        <v>26.99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26.99</v>
      </c>
      <c r="BL8" s="8">
        <f t="shared" si="21"/>
        <v>26.03</v>
      </c>
      <c r="BM8" s="8">
        <f t="shared" si="22"/>
        <v>26.03</v>
      </c>
      <c r="BN8" s="8">
        <f t="shared" si="23"/>
        <v>26.99</v>
      </c>
      <c r="BO8" s="8">
        <f t="shared" si="24"/>
        <v>26.99</v>
      </c>
      <c r="BP8" s="139">
        <f t="shared" si="25"/>
        <v>-0.9599999999999973</v>
      </c>
      <c r="BQ8" s="139">
        <f t="shared" si="26"/>
        <v>-0.9599999999999973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990</v>
      </c>
      <c r="G9" s="16">
        <f>'[3]29'!G11</f>
        <v>0</v>
      </c>
      <c r="H9" s="17">
        <f t="shared" si="27"/>
        <v>1310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26.03</v>
      </c>
      <c r="AU9" s="8">
        <v>26.03</v>
      </c>
      <c r="AW9" s="202">
        <v>26.99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26.99</v>
      </c>
      <c r="BD9" s="202">
        <v>26.99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26.99</v>
      </c>
      <c r="BL9" s="8">
        <f t="shared" si="21"/>
        <v>26.03</v>
      </c>
      <c r="BM9" s="8">
        <f t="shared" si="22"/>
        <v>26.03</v>
      </c>
      <c r="BN9" s="8">
        <f t="shared" si="23"/>
        <v>26.99</v>
      </c>
      <c r="BO9" s="8">
        <f t="shared" si="24"/>
        <v>26.99</v>
      </c>
      <c r="BP9" s="139">
        <f t="shared" si="25"/>
        <v>-0.9599999999999973</v>
      </c>
      <c r="BQ9" s="139">
        <f t="shared" si="26"/>
        <v>-0.9599999999999973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990</v>
      </c>
      <c r="G10" s="16">
        <f>'[3]29'!G12</f>
        <v>0</v>
      </c>
      <c r="H10" s="17">
        <f t="shared" si="27"/>
        <v>1310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26.03</v>
      </c>
      <c r="AU10" s="8">
        <v>26.03</v>
      </c>
      <c r="AW10" s="202">
        <v>26.99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26.99</v>
      </c>
      <c r="BD10" s="202">
        <v>26.99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26.99</v>
      </c>
      <c r="BL10" s="8">
        <f t="shared" si="21"/>
        <v>26.03</v>
      </c>
      <c r="BM10" s="8">
        <f t="shared" si="22"/>
        <v>26.03</v>
      </c>
      <c r="BN10" s="8">
        <f t="shared" si="23"/>
        <v>26.99</v>
      </c>
      <c r="BO10" s="8">
        <f t="shared" si="24"/>
        <v>26.99</v>
      </c>
      <c r="BP10" s="139">
        <f t="shared" si="25"/>
        <v>-0.9599999999999973</v>
      </c>
      <c r="BQ10" s="139">
        <f t="shared" si="26"/>
        <v>-0.9599999999999973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990</v>
      </c>
      <c r="G11" s="16">
        <f>'[3]29'!G13</f>
        <v>0</v>
      </c>
      <c r="H11" s="17">
        <f t="shared" si="27"/>
        <v>1310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26.03</v>
      </c>
      <c r="AU11" s="8">
        <v>26.03</v>
      </c>
      <c r="AW11" s="202">
        <v>26.99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26.99</v>
      </c>
      <c r="BD11" s="202">
        <v>26.99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26.99</v>
      </c>
      <c r="BL11" s="8">
        <f t="shared" si="21"/>
        <v>26.03</v>
      </c>
      <c r="BM11" s="8">
        <f t="shared" si="22"/>
        <v>26.03</v>
      </c>
      <c r="BN11" s="8">
        <f t="shared" si="23"/>
        <v>26.99</v>
      </c>
      <c r="BO11" s="8">
        <f t="shared" si="24"/>
        <v>26.99</v>
      </c>
      <c r="BP11" s="139">
        <f t="shared" si="25"/>
        <v>-0.9599999999999973</v>
      </c>
      <c r="BQ11" s="139">
        <f t="shared" si="26"/>
        <v>-0.9599999999999973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990</v>
      </c>
      <c r="G12" s="16">
        <f>'[3]29'!G14</f>
        <v>0</v>
      </c>
      <c r="H12" s="17">
        <f t="shared" si="27"/>
        <v>1310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26.03</v>
      </c>
      <c r="AU12" s="8">
        <v>26.03</v>
      </c>
      <c r="AW12" s="202">
        <v>26.99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26.99</v>
      </c>
      <c r="BD12" s="202">
        <v>26.99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26.99</v>
      </c>
      <c r="BL12" s="8">
        <f t="shared" si="21"/>
        <v>26.03</v>
      </c>
      <c r="BM12" s="8">
        <f t="shared" si="22"/>
        <v>26.03</v>
      </c>
      <c r="BN12" s="8">
        <f t="shared" si="23"/>
        <v>26.99</v>
      </c>
      <c r="BO12" s="8">
        <f t="shared" si="24"/>
        <v>26.99</v>
      </c>
      <c r="BP12" s="139">
        <f t="shared" si="25"/>
        <v>-0.9599999999999973</v>
      </c>
      <c r="BQ12" s="139">
        <f t="shared" si="26"/>
        <v>-0.9599999999999973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990</v>
      </c>
      <c r="G13" s="16">
        <f>'[3]29'!G15</f>
        <v>0</v>
      </c>
      <c r="H13" s="17">
        <f t="shared" si="27"/>
        <v>1310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26.03</v>
      </c>
      <c r="AU13" s="8">
        <v>26.03</v>
      </c>
      <c r="AW13" s="202">
        <v>26.99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26.99</v>
      </c>
      <c r="BD13" s="202">
        <v>26.99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26.99</v>
      </c>
      <c r="BL13" s="8">
        <f t="shared" si="21"/>
        <v>26.03</v>
      </c>
      <c r="BM13" s="8">
        <f t="shared" si="22"/>
        <v>26.03</v>
      </c>
      <c r="BN13" s="8">
        <f t="shared" si="23"/>
        <v>26.99</v>
      </c>
      <c r="BO13" s="8">
        <f t="shared" si="24"/>
        <v>26.99</v>
      </c>
      <c r="BP13" s="139">
        <f t="shared" si="25"/>
        <v>-0.9599999999999973</v>
      </c>
      <c r="BQ13" s="139">
        <f t="shared" si="26"/>
        <v>-0.9599999999999973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990</v>
      </c>
      <c r="G14" s="16">
        <f>'[3]29'!G16</f>
        <v>0</v>
      </c>
      <c r="H14" s="17">
        <f t="shared" si="27"/>
        <v>1310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26.03</v>
      </c>
      <c r="AU14" s="8">
        <v>26.03</v>
      </c>
      <c r="AW14" s="202">
        <v>26.99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26.99</v>
      </c>
      <c r="BD14" s="202">
        <v>26.99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26.99</v>
      </c>
      <c r="BL14" s="8">
        <f t="shared" si="21"/>
        <v>26.03</v>
      </c>
      <c r="BM14" s="8">
        <f t="shared" si="22"/>
        <v>26.03</v>
      </c>
      <c r="BN14" s="8">
        <f t="shared" si="23"/>
        <v>26.99</v>
      </c>
      <c r="BO14" s="8">
        <f t="shared" si="24"/>
        <v>26.99</v>
      </c>
      <c r="BP14" s="139">
        <f t="shared" si="25"/>
        <v>-0.9599999999999973</v>
      </c>
      <c r="BQ14" s="139">
        <f t="shared" si="26"/>
        <v>-0.9599999999999973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990</v>
      </c>
      <c r="G15" s="16">
        <f>'[3]29'!G17</f>
        <v>0</v>
      </c>
      <c r="H15" s="17">
        <f t="shared" si="27"/>
        <v>1310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26.03</v>
      </c>
      <c r="AU15" s="8">
        <v>26.03</v>
      </c>
      <c r="AW15" s="202">
        <v>26.99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26.99</v>
      </c>
      <c r="BD15" s="202">
        <v>26.99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26.99</v>
      </c>
      <c r="BL15" s="8">
        <f t="shared" si="21"/>
        <v>26.03</v>
      </c>
      <c r="BM15" s="8">
        <f t="shared" si="22"/>
        <v>26.03</v>
      </c>
      <c r="BN15" s="8">
        <f t="shared" si="23"/>
        <v>26.99</v>
      </c>
      <c r="BO15" s="8">
        <f t="shared" si="24"/>
        <v>26.99</v>
      </c>
      <c r="BP15" s="139">
        <f t="shared" si="25"/>
        <v>-0.9599999999999973</v>
      </c>
      <c r="BQ15" s="139">
        <f t="shared" si="26"/>
        <v>-0.9599999999999973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990</v>
      </c>
      <c r="G16" s="16">
        <f>'[3]29'!G18</f>
        <v>0</v>
      </c>
      <c r="H16" s="17">
        <f t="shared" si="27"/>
        <v>1310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26.03</v>
      </c>
      <c r="AU16" s="8">
        <v>26.03</v>
      </c>
      <c r="AW16" s="202">
        <v>26.99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26.99</v>
      </c>
      <c r="BD16" s="202">
        <v>26.99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26.99</v>
      </c>
      <c r="BL16" s="8">
        <f t="shared" si="21"/>
        <v>26.03</v>
      </c>
      <c r="BM16" s="8">
        <f t="shared" si="22"/>
        <v>26.03</v>
      </c>
      <c r="BN16" s="8">
        <f t="shared" si="23"/>
        <v>26.99</v>
      </c>
      <c r="BO16" s="8">
        <f t="shared" si="24"/>
        <v>26.99</v>
      </c>
      <c r="BP16" s="139">
        <f t="shared" si="25"/>
        <v>-0.9599999999999973</v>
      </c>
      <c r="BQ16" s="139">
        <f t="shared" si="26"/>
        <v>-0.9599999999999973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990</v>
      </c>
      <c r="G17" s="16">
        <f>'[3]29'!G19</f>
        <v>0</v>
      </c>
      <c r="H17" s="17">
        <f t="shared" si="27"/>
        <v>1310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26.03</v>
      </c>
      <c r="AU17" s="8">
        <v>26.03</v>
      </c>
      <c r="AW17" s="202">
        <v>26.99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26.99</v>
      </c>
      <c r="BD17" s="202">
        <v>26.99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26.99</v>
      </c>
      <c r="BL17" s="8">
        <f t="shared" si="21"/>
        <v>26.03</v>
      </c>
      <c r="BM17" s="8">
        <f t="shared" si="22"/>
        <v>26.03</v>
      </c>
      <c r="BN17" s="8">
        <f t="shared" si="23"/>
        <v>26.99</v>
      </c>
      <c r="BO17" s="8">
        <f t="shared" si="24"/>
        <v>26.99</v>
      </c>
      <c r="BP17" s="139">
        <f t="shared" si="25"/>
        <v>-0.9599999999999973</v>
      </c>
      <c r="BQ17" s="139">
        <f t="shared" si="26"/>
        <v>-0.9599999999999973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990</v>
      </c>
      <c r="G18" s="16">
        <f>'[3]29'!G20</f>
        <v>0</v>
      </c>
      <c r="H18" s="17">
        <f t="shared" si="27"/>
        <v>1310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26.03</v>
      </c>
      <c r="AU18" s="8">
        <v>26.03</v>
      </c>
      <c r="AW18" s="202">
        <v>26.99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26.99</v>
      </c>
      <c r="BD18" s="202">
        <v>26.99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26.99</v>
      </c>
      <c r="BL18" s="8">
        <f t="shared" si="21"/>
        <v>26.03</v>
      </c>
      <c r="BM18" s="8">
        <f t="shared" si="22"/>
        <v>26.03</v>
      </c>
      <c r="BN18" s="8">
        <f t="shared" si="23"/>
        <v>26.99</v>
      </c>
      <c r="BO18" s="8">
        <f t="shared" si="24"/>
        <v>26.99</v>
      </c>
      <c r="BP18" s="139">
        <f t="shared" si="25"/>
        <v>-0.9599999999999973</v>
      </c>
      <c r="BQ18" s="139">
        <f t="shared" si="26"/>
        <v>-0.9599999999999973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990</v>
      </c>
      <c r="G19" s="16">
        <f>'[3]29'!G21</f>
        <v>0</v>
      </c>
      <c r="H19" s="17">
        <f t="shared" si="27"/>
        <v>1310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26.03</v>
      </c>
      <c r="AU19" s="8">
        <v>26.03</v>
      </c>
      <c r="AW19" s="202">
        <v>26.99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26.99</v>
      </c>
      <c r="BD19" s="202">
        <v>26.99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26.99</v>
      </c>
      <c r="BL19" s="8">
        <f t="shared" si="21"/>
        <v>26.03</v>
      </c>
      <c r="BM19" s="8">
        <f t="shared" si="22"/>
        <v>26.03</v>
      </c>
      <c r="BN19" s="8">
        <f t="shared" si="23"/>
        <v>26.99</v>
      </c>
      <c r="BO19" s="8">
        <f t="shared" si="24"/>
        <v>26.99</v>
      </c>
      <c r="BP19" s="139">
        <f t="shared" si="25"/>
        <v>-0.9599999999999973</v>
      </c>
      <c r="BQ19" s="139">
        <f t="shared" si="26"/>
        <v>-0.9599999999999973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990</v>
      </c>
      <c r="G20" s="16">
        <f>'[3]29'!G22</f>
        <v>0</v>
      </c>
      <c r="H20" s="17">
        <f t="shared" si="27"/>
        <v>1310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26.03</v>
      </c>
      <c r="AU20" s="8">
        <v>26.03</v>
      </c>
      <c r="AW20" s="202">
        <v>26.99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26.99</v>
      </c>
      <c r="BD20" s="202">
        <v>26.99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26.99</v>
      </c>
      <c r="BL20" s="8">
        <f t="shared" si="21"/>
        <v>26.03</v>
      </c>
      <c r="BM20" s="8">
        <f t="shared" si="22"/>
        <v>26.03</v>
      </c>
      <c r="BN20" s="8">
        <f t="shared" si="23"/>
        <v>26.99</v>
      </c>
      <c r="BO20" s="8">
        <f t="shared" si="24"/>
        <v>26.99</v>
      </c>
      <c r="BP20" s="139">
        <f t="shared" si="25"/>
        <v>-0.9599999999999973</v>
      </c>
      <c r="BQ20" s="139">
        <f t="shared" si="26"/>
        <v>-0.9599999999999973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990</v>
      </c>
      <c r="G21" s="16">
        <f>'[3]29'!G23</f>
        <v>0</v>
      </c>
      <c r="H21" s="17">
        <f t="shared" si="27"/>
        <v>1310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26.03</v>
      </c>
      <c r="AU21" s="8">
        <v>26.03</v>
      </c>
      <c r="AW21" s="202">
        <v>26.99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26.99</v>
      </c>
      <c r="BD21" s="202">
        <v>26.99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26.99</v>
      </c>
      <c r="BL21" s="8">
        <f t="shared" si="21"/>
        <v>26.03</v>
      </c>
      <c r="BM21" s="8">
        <f t="shared" si="22"/>
        <v>26.03</v>
      </c>
      <c r="BN21" s="8">
        <f t="shared" si="23"/>
        <v>26.99</v>
      </c>
      <c r="BO21" s="8">
        <f t="shared" si="24"/>
        <v>26.99</v>
      </c>
      <c r="BP21" s="139">
        <f t="shared" si="25"/>
        <v>-0.9599999999999973</v>
      </c>
      <c r="BQ21" s="139">
        <f t="shared" si="26"/>
        <v>-0.9599999999999973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990</v>
      </c>
      <c r="G22" s="16">
        <f>'[3]29'!G24</f>
        <v>0</v>
      </c>
      <c r="H22" s="17">
        <f t="shared" si="27"/>
        <v>1310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26.03</v>
      </c>
      <c r="AU22" s="8">
        <v>26.03</v>
      </c>
      <c r="AW22" s="202">
        <v>26.99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26.99</v>
      </c>
      <c r="BD22" s="202">
        <v>26.99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26.99</v>
      </c>
      <c r="BL22" s="8">
        <f t="shared" si="21"/>
        <v>26.03</v>
      </c>
      <c r="BM22" s="8">
        <f t="shared" si="22"/>
        <v>26.03</v>
      </c>
      <c r="BN22" s="8">
        <f t="shared" si="23"/>
        <v>26.99</v>
      </c>
      <c r="BO22" s="8">
        <f t="shared" si="24"/>
        <v>26.99</v>
      </c>
      <c r="BP22" s="139">
        <f t="shared" si="25"/>
        <v>-0.9599999999999973</v>
      </c>
      <c r="BQ22" s="139">
        <f t="shared" si="26"/>
        <v>-0.9599999999999973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990</v>
      </c>
      <c r="G23" s="16">
        <f>'[3]29'!G25</f>
        <v>0</v>
      </c>
      <c r="H23" s="17">
        <f t="shared" si="27"/>
        <v>1310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26.03</v>
      </c>
      <c r="AU23" s="8">
        <v>26.03</v>
      </c>
      <c r="AW23" s="202">
        <v>26.99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26.99</v>
      </c>
      <c r="BD23" s="202">
        <v>26.99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26.99</v>
      </c>
      <c r="BL23" s="8">
        <f t="shared" si="21"/>
        <v>26.03</v>
      </c>
      <c r="BM23" s="8">
        <f t="shared" si="22"/>
        <v>26.03</v>
      </c>
      <c r="BN23" s="8">
        <f t="shared" si="23"/>
        <v>26.99</v>
      </c>
      <c r="BO23" s="8">
        <f t="shared" si="24"/>
        <v>26.99</v>
      </c>
      <c r="BP23" s="139">
        <f t="shared" si="25"/>
        <v>-0.9599999999999973</v>
      </c>
      <c r="BQ23" s="139">
        <f t="shared" si="26"/>
        <v>-0.9599999999999973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990</v>
      </c>
      <c r="G24" s="16">
        <f>'[3]29'!G26</f>
        <v>0</v>
      </c>
      <c r="H24" s="17">
        <f t="shared" si="27"/>
        <v>1310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26.03</v>
      </c>
      <c r="AU24" s="8">
        <v>26.03</v>
      </c>
      <c r="AW24" s="202">
        <v>26.99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26.99</v>
      </c>
      <c r="BD24" s="202">
        <v>26.99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26.99</v>
      </c>
      <c r="BL24" s="8">
        <f t="shared" si="21"/>
        <v>26.03</v>
      </c>
      <c r="BM24" s="8">
        <f t="shared" si="22"/>
        <v>26.03</v>
      </c>
      <c r="BN24" s="8">
        <f t="shared" si="23"/>
        <v>26.99</v>
      </c>
      <c r="BO24" s="8">
        <f t="shared" si="24"/>
        <v>26.99</v>
      </c>
      <c r="BP24" s="139">
        <f t="shared" si="25"/>
        <v>-0.9599999999999973</v>
      </c>
      <c r="BQ24" s="139">
        <f t="shared" si="26"/>
        <v>-0.9599999999999973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990</v>
      </c>
      <c r="G25" s="16">
        <f>'[3]29'!G27</f>
        <v>0</v>
      </c>
      <c r="H25" s="17">
        <f t="shared" si="27"/>
        <v>1310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26.03</v>
      </c>
      <c r="AU25" s="8">
        <v>26.03</v>
      </c>
      <c r="AW25" s="202">
        <v>26.99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26.99</v>
      </c>
      <c r="BD25" s="202">
        <v>26.99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26.99</v>
      </c>
      <c r="BL25" s="8">
        <f t="shared" si="21"/>
        <v>26.03</v>
      </c>
      <c r="BM25" s="8">
        <f t="shared" si="22"/>
        <v>26.03</v>
      </c>
      <c r="BN25" s="8">
        <f t="shared" si="23"/>
        <v>26.99</v>
      </c>
      <c r="BO25" s="8">
        <f t="shared" si="24"/>
        <v>26.99</v>
      </c>
      <c r="BP25" s="139">
        <f t="shared" si="25"/>
        <v>-0.9599999999999973</v>
      </c>
      <c r="BQ25" s="139">
        <f t="shared" si="26"/>
        <v>-0.9599999999999973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990</v>
      </c>
      <c r="G26" s="16">
        <f>'[3]29'!G28</f>
        <v>0</v>
      </c>
      <c r="H26" s="17">
        <f t="shared" si="27"/>
        <v>1310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26.03</v>
      </c>
      <c r="AU26" s="8">
        <v>26.03</v>
      </c>
      <c r="AW26" s="202">
        <v>26.99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26.99</v>
      </c>
      <c r="BD26" s="202">
        <v>26.99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26.99</v>
      </c>
      <c r="BL26" s="8">
        <f t="shared" si="21"/>
        <v>26.03</v>
      </c>
      <c r="BM26" s="8">
        <f t="shared" si="22"/>
        <v>26.03</v>
      </c>
      <c r="BN26" s="8">
        <f t="shared" si="23"/>
        <v>26.99</v>
      </c>
      <c r="BO26" s="8">
        <f t="shared" si="24"/>
        <v>26.99</v>
      </c>
      <c r="BP26" s="139">
        <f t="shared" si="25"/>
        <v>-0.9599999999999973</v>
      </c>
      <c r="BQ26" s="139">
        <f t="shared" si="26"/>
        <v>-0.9599999999999973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990</v>
      </c>
      <c r="G27" s="16">
        <f>'[3]29'!G29</f>
        <v>0</v>
      </c>
      <c r="H27" s="17">
        <f t="shared" si="27"/>
        <v>1310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30.87</v>
      </c>
      <c r="AU27" s="8">
        <v>30.87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30.87</v>
      </c>
      <c r="BM27" s="8">
        <f t="shared" si="22"/>
        <v>30.87</v>
      </c>
      <c r="BN27" s="8">
        <f t="shared" si="23"/>
        <v>32</v>
      </c>
      <c r="BO27" s="8">
        <f t="shared" si="24"/>
        <v>32</v>
      </c>
      <c r="BP27" s="139">
        <f t="shared" si="25"/>
        <v>-1.129999999999999</v>
      </c>
      <c r="BQ27" s="139">
        <f t="shared" si="26"/>
        <v>-1.129999999999999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990</v>
      </c>
      <c r="G28" s="16">
        <f>'[3]29'!G30</f>
        <v>0</v>
      </c>
      <c r="H28" s="17">
        <f t="shared" si="27"/>
        <v>1310</v>
      </c>
      <c r="I28" s="15">
        <f>'[3]29'!J30</f>
        <v>276.61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276.61</v>
      </c>
      <c r="P28" s="18">
        <f>frq!C28</f>
        <v>1</v>
      </c>
      <c r="Q28" s="15">
        <f t="shared" si="29"/>
        <v>276.61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276.61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212.61</v>
      </c>
      <c r="AT28" s="8">
        <v>30.87</v>
      </c>
      <c r="AU28" s="8">
        <v>30.87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30.87</v>
      </c>
      <c r="BM28" s="8">
        <f t="shared" si="22"/>
        <v>30.87</v>
      </c>
      <c r="BN28" s="8">
        <f t="shared" si="23"/>
        <v>32</v>
      </c>
      <c r="BO28" s="8">
        <f t="shared" si="24"/>
        <v>32</v>
      </c>
      <c r="BP28" s="139">
        <f t="shared" si="25"/>
        <v>-1.129999999999999</v>
      </c>
      <c r="BQ28" s="139">
        <f t="shared" si="26"/>
        <v>-1.129999999999999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990</v>
      </c>
      <c r="G29" s="16">
        <f>'[3]29'!G31</f>
        <v>0</v>
      </c>
      <c r="H29" s="17">
        <f t="shared" si="27"/>
        <v>1310</v>
      </c>
      <c r="I29" s="15">
        <f>'[3]29'!J31</f>
        <v>276.61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276.61</v>
      </c>
      <c r="P29" s="18">
        <f>frq!C29</f>
        <v>1</v>
      </c>
      <c r="Q29" s="15">
        <f t="shared" si="29"/>
        <v>276.61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276.61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212.61</v>
      </c>
      <c r="AT29" s="8">
        <v>30.87</v>
      </c>
      <c r="AU29" s="8">
        <v>30.87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30.87</v>
      </c>
      <c r="BM29" s="8">
        <f t="shared" si="22"/>
        <v>30.87</v>
      </c>
      <c r="BN29" s="8">
        <f t="shared" si="23"/>
        <v>32</v>
      </c>
      <c r="BO29" s="8">
        <f t="shared" si="24"/>
        <v>32</v>
      </c>
      <c r="BP29" s="139">
        <f t="shared" si="25"/>
        <v>-1.129999999999999</v>
      </c>
      <c r="BQ29" s="139">
        <f t="shared" si="26"/>
        <v>-1.129999999999999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990</v>
      </c>
      <c r="G30" s="16">
        <f>'[3]29'!G32</f>
        <v>0</v>
      </c>
      <c r="H30" s="17">
        <f t="shared" si="27"/>
        <v>1310</v>
      </c>
      <c r="I30" s="15">
        <f>'[3]29'!J32</f>
        <v>286.61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286.61</v>
      </c>
      <c r="P30" s="18">
        <f>frq!C30</f>
        <v>1</v>
      </c>
      <c r="Q30" s="15">
        <f t="shared" si="29"/>
        <v>286.61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286.61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222.61</v>
      </c>
      <c r="AT30" s="8">
        <v>30.87</v>
      </c>
      <c r="AU30" s="8">
        <v>30.87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30.87</v>
      </c>
      <c r="BM30" s="8">
        <f t="shared" si="22"/>
        <v>30.87</v>
      </c>
      <c r="BN30" s="8">
        <f t="shared" si="23"/>
        <v>32</v>
      </c>
      <c r="BO30" s="8">
        <f t="shared" si="24"/>
        <v>32</v>
      </c>
      <c r="BP30" s="139">
        <f t="shared" si="25"/>
        <v>-1.129999999999999</v>
      </c>
      <c r="BQ30" s="139">
        <f t="shared" si="26"/>
        <v>-1.129999999999999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990</v>
      </c>
      <c r="G31" s="16">
        <f>'[3]29'!G33</f>
        <v>0</v>
      </c>
      <c r="H31" s="17">
        <f t="shared" si="27"/>
        <v>1310</v>
      </c>
      <c r="I31" s="15">
        <f>'[3]29'!J33</f>
        <v>291.61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291.61</v>
      </c>
      <c r="P31" s="18">
        <f>frq!C31</f>
        <v>1</v>
      </c>
      <c r="Q31" s="15">
        <f t="shared" si="29"/>
        <v>291.61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291.61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227.61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227.61</v>
      </c>
      <c r="AT31" s="8">
        <v>30.87</v>
      </c>
      <c r="AU31" s="8">
        <v>30.87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30.87</v>
      </c>
      <c r="BM31" s="8">
        <f t="shared" si="22"/>
        <v>30.87</v>
      </c>
      <c r="BN31" s="8">
        <f t="shared" si="23"/>
        <v>32</v>
      </c>
      <c r="BO31" s="8">
        <f t="shared" si="24"/>
        <v>32</v>
      </c>
      <c r="BP31" s="139">
        <f t="shared" si="25"/>
        <v>-1.129999999999999</v>
      </c>
      <c r="BQ31" s="139">
        <f t="shared" si="26"/>
        <v>-1.129999999999999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990</v>
      </c>
      <c r="G32" s="16">
        <f>'[3]29'!G34</f>
        <v>0</v>
      </c>
      <c r="H32" s="17">
        <f t="shared" si="27"/>
        <v>1310</v>
      </c>
      <c r="I32" s="15">
        <f>'[3]29'!J34</f>
        <v>291.61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291.61</v>
      </c>
      <c r="P32" s="18">
        <f>frq!C32</f>
        <v>1</v>
      </c>
      <c r="Q32" s="15">
        <f t="shared" si="29"/>
        <v>291.61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291.61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227.61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227.61</v>
      </c>
      <c r="AT32" s="8">
        <v>30.87</v>
      </c>
      <c r="AU32" s="8">
        <v>30.87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30.87</v>
      </c>
      <c r="BM32" s="8">
        <f t="shared" si="22"/>
        <v>30.87</v>
      </c>
      <c r="BN32" s="8">
        <f t="shared" si="23"/>
        <v>32</v>
      </c>
      <c r="BO32" s="8">
        <f t="shared" si="24"/>
        <v>32</v>
      </c>
      <c r="BP32" s="139">
        <f t="shared" si="25"/>
        <v>-1.129999999999999</v>
      </c>
      <c r="BQ32" s="139">
        <f t="shared" si="26"/>
        <v>-1.129999999999999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990</v>
      </c>
      <c r="G33" s="16">
        <f>'[3]29'!G35</f>
        <v>0</v>
      </c>
      <c r="H33" s="17">
        <f t="shared" si="27"/>
        <v>1310</v>
      </c>
      <c r="I33" s="15">
        <f>'[3]29'!J35</f>
        <v>291.61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291.61</v>
      </c>
      <c r="P33" s="18">
        <f>frq!C33</f>
        <v>1</v>
      </c>
      <c r="Q33" s="15">
        <f t="shared" si="29"/>
        <v>291.61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291.61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227.61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227.61</v>
      </c>
      <c r="AT33" s="8">
        <v>30.87</v>
      </c>
      <c r="AU33" s="8">
        <v>30.87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30.87</v>
      </c>
      <c r="BM33" s="8">
        <f t="shared" si="22"/>
        <v>30.87</v>
      </c>
      <c r="BN33" s="8">
        <f t="shared" si="23"/>
        <v>32</v>
      </c>
      <c r="BO33" s="8">
        <f t="shared" si="24"/>
        <v>32</v>
      </c>
      <c r="BP33" s="139">
        <f t="shared" si="25"/>
        <v>-1.129999999999999</v>
      </c>
      <c r="BQ33" s="139">
        <f t="shared" si="26"/>
        <v>-1.129999999999999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990</v>
      </c>
      <c r="G34" s="16">
        <f>'[3]29'!G36</f>
        <v>0</v>
      </c>
      <c r="H34" s="17">
        <f t="shared" si="27"/>
        <v>1310</v>
      </c>
      <c r="I34" s="15">
        <f>'[3]29'!J36</f>
        <v>291.61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291.61</v>
      </c>
      <c r="P34" s="18">
        <f>frq!C34</f>
        <v>1</v>
      </c>
      <c r="Q34" s="15">
        <f t="shared" si="29"/>
        <v>291.61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291.61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227.61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227.61</v>
      </c>
      <c r="AT34" s="8">
        <v>30.87</v>
      </c>
      <c r="AU34" s="8">
        <v>30.87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30.87</v>
      </c>
      <c r="BM34" s="8">
        <f t="shared" si="22"/>
        <v>30.87</v>
      </c>
      <c r="BN34" s="8">
        <f t="shared" si="23"/>
        <v>32</v>
      </c>
      <c r="BO34" s="8">
        <f t="shared" si="24"/>
        <v>32</v>
      </c>
      <c r="BP34" s="139">
        <f t="shared" si="25"/>
        <v>-1.129999999999999</v>
      </c>
      <c r="BQ34" s="139">
        <f t="shared" si="26"/>
        <v>-1.129999999999999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990</v>
      </c>
      <c r="G35" s="16">
        <f>'[3]29'!G37</f>
        <v>0</v>
      </c>
      <c r="H35" s="17">
        <f t="shared" si="27"/>
        <v>1310</v>
      </c>
      <c r="I35" s="15">
        <f>'[3]29'!J37</f>
        <v>291.61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291.61</v>
      </c>
      <c r="P35" s="18">
        <f>frq!C35</f>
        <v>1</v>
      </c>
      <c r="Q35" s="15">
        <f t="shared" si="29"/>
        <v>291.61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291.61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227.61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227.61</v>
      </c>
      <c r="AT35" s="8">
        <v>30.87</v>
      </c>
      <c r="AU35" s="8">
        <v>30.87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30.87</v>
      </c>
      <c r="BM35" s="8">
        <f t="shared" si="22"/>
        <v>30.87</v>
      </c>
      <c r="BN35" s="8">
        <f t="shared" si="23"/>
        <v>32</v>
      </c>
      <c r="BO35" s="8">
        <f t="shared" si="24"/>
        <v>32</v>
      </c>
      <c r="BP35" s="139">
        <f t="shared" si="25"/>
        <v>-1.129999999999999</v>
      </c>
      <c r="BQ35" s="139">
        <f t="shared" si="26"/>
        <v>-1.129999999999999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990</v>
      </c>
      <c r="G36" s="16">
        <f>'[3]29'!G38</f>
        <v>0</v>
      </c>
      <c r="H36" s="17">
        <f t="shared" si="27"/>
        <v>1310</v>
      </c>
      <c r="I36" s="15">
        <f>'[3]29'!J38</f>
        <v>291.61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291.61</v>
      </c>
      <c r="P36" s="18">
        <f>frq!C36</f>
        <v>1</v>
      </c>
      <c r="Q36" s="15">
        <f t="shared" si="29"/>
        <v>291.61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291.61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227.61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227.61</v>
      </c>
      <c r="AT36" s="8">
        <v>30.87</v>
      </c>
      <c r="AU36" s="8">
        <v>30.87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30.87</v>
      </c>
      <c r="BM36" s="8">
        <f t="shared" si="22"/>
        <v>30.87</v>
      </c>
      <c r="BN36" s="8">
        <f t="shared" si="23"/>
        <v>32</v>
      </c>
      <c r="BO36" s="8">
        <f t="shared" si="24"/>
        <v>32</v>
      </c>
      <c r="BP36" s="139">
        <f t="shared" si="25"/>
        <v>-1.129999999999999</v>
      </c>
      <c r="BQ36" s="139">
        <f t="shared" si="26"/>
        <v>-1.129999999999999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990</v>
      </c>
      <c r="G37" s="16">
        <f>'[3]29'!G39</f>
        <v>0</v>
      </c>
      <c r="H37" s="17">
        <f t="shared" si="27"/>
        <v>1310</v>
      </c>
      <c r="I37" s="15">
        <f>'[3]29'!J39</f>
        <v>320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30.87</v>
      </c>
      <c r="AU37" s="8">
        <v>30.87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30.87</v>
      </c>
      <c r="BM37" s="8">
        <f t="shared" si="22"/>
        <v>30.87</v>
      </c>
      <c r="BN37" s="8">
        <f t="shared" si="23"/>
        <v>32</v>
      </c>
      <c r="BO37" s="8">
        <f t="shared" si="24"/>
        <v>32</v>
      </c>
      <c r="BP37" s="139">
        <f t="shared" si="25"/>
        <v>-1.129999999999999</v>
      </c>
      <c r="BQ37" s="139">
        <f t="shared" si="26"/>
        <v>-1.129999999999999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990</v>
      </c>
      <c r="G38" s="16">
        <f>'[3]29'!G40</f>
        <v>0</v>
      </c>
      <c r="H38" s="17">
        <f t="shared" si="27"/>
        <v>1310</v>
      </c>
      <c r="I38" s="15">
        <f>'[3]29'!J40</f>
        <v>320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30.87</v>
      </c>
      <c r="AU38" s="8">
        <v>30.87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30.87</v>
      </c>
      <c r="BM38" s="8">
        <f t="shared" si="22"/>
        <v>30.87</v>
      </c>
      <c r="BN38" s="8">
        <f t="shared" si="23"/>
        <v>32</v>
      </c>
      <c r="BO38" s="8">
        <f t="shared" si="24"/>
        <v>32</v>
      </c>
      <c r="BP38" s="139">
        <f t="shared" si="25"/>
        <v>-1.129999999999999</v>
      </c>
      <c r="BQ38" s="139">
        <f t="shared" si="26"/>
        <v>-1.129999999999999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990</v>
      </c>
      <c r="G39" s="16">
        <f>'[3]29'!G41</f>
        <v>0</v>
      </c>
      <c r="H39" s="17">
        <f t="shared" si="27"/>
        <v>1310</v>
      </c>
      <c r="I39" s="15">
        <f>'[3]29'!J41</f>
        <v>311.61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311.61</v>
      </c>
      <c r="P39" s="18">
        <f>frq!C39</f>
        <v>1</v>
      </c>
      <c r="Q39" s="15">
        <f t="shared" si="29"/>
        <v>311.61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311.61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247.61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247.61</v>
      </c>
      <c r="AT39" s="8">
        <v>30.87</v>
      </c>
      <c r="AU39" s="8">
        <v>30.87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30.87</v>
      </c>
      <c r="BM39" s="8">
        <f t="shared" si="22"/>
        <v>30.87</v>
      </c>
      <c r="BN39" s="8">
        <f t="shared" si="23"/>
        <v>32</v>
      </c>
      <c r="BO39" s="8">
        <f t="shared" si="24"/>
        <v>32</v>
      </c>
      <c r="BP39" s="139">
        <f t="shared" si="25"/>
        <v>-1.129999999999999</v>
      </c>
      <c r="BQ39" s="139">
        <f t="shared" si="26"/>
        <v>-1.129999999999999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990</v>
      </c>
      <c r="G40" s="16">
        <f>'[3]29'!G42</f>
        <v>0</v>
      </c>
      <c r="H40" s="17">
        <f t="shared" si="27"/>
        <v>1310</v>
      </c>
      <c r="I40" s="15">
        <f>'[3]29'!J42</f>
        <v>302.61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302.61</v>
      </c>
      <c r="P40" s="18">
        <f>frq!C40</f>
        <v>1</v>
      </c>
      <c r="Q40" s="15">
        <f t="shared" si="29"/>
        <v>302.61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302.61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238.61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238.61</v>
      </c>
      <c r="AT40" s="8">
        <v>30.87</v>
      </c>
      <c r="AU40" s="8">
        <v>30.87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30.87</v>
      </c>
      <c r="BM40" s="8">
        <f t="shared" si="22"/>
        <v>30.87</v>
      </c>
      <c r="BN40" s="8">
        <f t="shared" si="23"/>
        <v>32</v>
      </c>
      <c r="BO40" s="8">
        <f t="shared" si="24"/>
        <v>32</v>
      </c>
      <c r="BP40" s="139">
        <f t="shared" si="25"/>
        <v>-1.129999999999999</v>
      </c>
      <c r="BQ40" s="139">
        <f t="shared" si="26"/>
        <v>-1.129999999999999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990</v>
      </c>
      <c r="G41" s="16">
        <f>'[3]29'!G43</f>
        <v>0</v>
      </c>
      <c r="H41" s="17">
        <f t="shared" si="27"/>
        <v>1310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</v>
      </c>
      <c r="AT41" s="8">
        <v>30.87</v>
      </c>
      <c r="AU41" s="8">
        <v>30.87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30.87</v>
      </c>
      <c r="BM41" s="8">
        <f t="shared" si="22"/>
        <v>30.87</v>
      </c>
      <c r="BN41" s="8">
        <f t="shared" si="23"/>
        <v>32</v>
      </c>
      <c r="BO41" s="8">
        <f t="shared" si="24"/>
        <v>32</v>
      </c>
      <c r="BP41" s="139">
        <f t="shared" si="25"/>
        <v>-1.129999999999999</v>
      </c>
      <c r="BQ41" s="139">
        <f t="shared" si="26"/>
        <v>-1.129999999999999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990</v>
      </c>
      <c r="G42" s="16">
        <f>'[3]29'!G44</f>
        <v>0</v>
      </c>
      <c r="H42" s="17">
        <f t="shared" si="27"/>
        <v>1310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30.87</v>
      </c>
      <c r="AU42" s="8">
        <v>30.87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30.87</v>
      </c>
      <c r="BM42" s="8">
        <f t="shared" si="22"/>
        <v>30.87</v>
      </c>
      <c r="BN42" s="8">
        <f t="shared" si="23"/>
        <v>32</v>
      </c>
      <c r="BO42" s="8">
        <f t="shared" si="24"/>
        <v>32</v>
      </c>
      <c r="BP42" s="139">
        <f t="shared" si="25"/>
        <v>-1.129999999999999</v>
      </c>
      <c r="BQ42" s="139">
        <f t="shared" si="26"/>
        <v>-1.129999999999999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1010</v>
      </c>
      <c r="G43" s="16">
        <f>'[3]29'!G45</f>
        <v>0</v>
      </c>
      <c r="H43" s="17">
        <f t="shared" si="27"/>
        <v>1330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26.42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T43" s="8">
        <v>30.87</v>
      </c>
      <c r="AU43" s="8">
        <v>30.87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26.42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26.42</v>
      </c>
      <c r="BL43" s="8">
        <f t="shared" si="21"/>
        <v>30.87</v>
      </c>
      <c r="BM43" s="8">
        <f t="shared" si="22"/>
        <v>30.87</v>
      </c>
      <c r="BN43" s="8">
        <f t="shared" si="23"/>
        <v>32</v>
      </c>
      <c r="BO43" s="8">
        <f t="shared" si="24"/>
        <v>26.42</v>
      </c>
      <c r="BP43" s="139">
        <f t="shared" si="25"/>
        <v>-1.129999999999999</v>
      </c>
      <c r="BQ43" s="139">
        <f t="shared" si="26"/>
        <v>4.4499999999999993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1010</v>
      </c>
      <c r="G44" s="16">
        <f>'[3]29'!G46</f>
        <v>0</v>
      </c>
      <c r="H44" s="17">
        <f t="shared" si="27"/>
        <v>1330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26.42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T44" s="8">
        <v>30.87</v>
      </c>
      <c r="AU44" s="8">
        <v>30.87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26.42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26.42</v>
      </c>
      <c r="BL44" s="8">
        <f t="shared" si="21"/>
        <v>30.87</v>
      </c>
      <c r="BM44" s="8">
        <f t="shared" si="22"/>
        <v>30.87</v>
      </c>
      <c r="BN44" s="8">
        <f t="shared" si="23"/>
        <v>32</v>
      </c>
      <c r="BO44" s="8">
        <f t="shared" si="24"/>
        <v>26.42</v>
      </c>
      <c r="BP44" s="139">
        <f t="shared" si="25"/>
        <v>-1.129999999999999</v>
      </c>
      <c r="BQ44" s="139">
        <f t="shared" si="26"/>
        <v>4.4499999999999993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1010</v>
      </c>
      <c r="G45" s="16">
        <f>'[3]29'!G47</f>
        <v>0</v>
      </c>
      <c r="H45" s="17">
        <f t="shared" si="27"/>
        <v>1330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26.42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26.42</v>
      </c>
      <c r="AL45" s="8">
        <f t="shared" si="31"/>
        <v>211.57999999999998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211.57999999999998</v>
      </c>
      <c r="AT45" s="8">
        <v>30.87</v>
      </c>
      <c r="AU45" s="8">
        <v>25.48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26.42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26.42</v>
      </c>
      <c r="BL45" s="8">
        <f t="shared" si="21"/>
        <v>30.87</v>
      </c>
      <c r="BM45" s="8">
        <f t="shared" si="22"/>
        <v>25.48</v>
      </c>
      <c r="BN45" s="8">
        <f t="shared" si="23"/>
        <v>32</v>
      </c>
      <c r="BO45" s="8">
        <f t="shared" si="24"/>
        <v>26.42</v>
      </c>
      <c r="BP45" s="139">
        <f t="shared" si="25"/>
        <v>-1.129999999999999</v>
      </c>
      <c r="BQ45" s="139">
        <f t="shared" si="26"/>
        <v>-0.94000000000000128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1010</v>
      </c>
      <c r="G46" s="16">
        <f>'[3]29'!G48</f>
        <v>0</v>
      </c>
      <c r="H46" s="17">
        <f t="shared" si="27"/>
        <v>1330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26.42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T46" s="8">
        <v>30.87</v>
      </c>
      <c r="AU46" s="8">
        <v>25.48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26.42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26.42</v>
      </c>
      <c r="BL46" s="8">
        <f t="shared" si="21"/>
        <v>30.87</v>
      </c>
      <c r="BM46" s="8">
        <f t="shared" si="22"/>
        <v>25.48</v>
      </c>
      <c r="BN46" s="8">
        <f t="shared" si="23"/>
        <v>32</v>
      </c>
      <c r="BO46" s="8">
        <f t="shared" si="24"/>
        <v>26.42</v>
      </c>
      <c r="BP46" s="139">
        <f t="shared" si="25"/>
        <v>-1.129999999999999</v>
      </c>
      <c r="BQ46" s="139">
        <f t="shared" si="26"/>
        <v>-0.94000000000000128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1010</v>
      </c>
      <c r="G47" s="16">
        <f>'[3]29'!G49</f>
        <v>0</v>
      </c>
      <c r="H47" s="17">
        <f t="shared" si="27"/>
        <v>1330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26.42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T47" s="8">
        <v>30.87</v>
      </c>
      <c r="AU47" s="8">
        <v>25.48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26.42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26.42</v>
      </c>
      <c r="BL47" s="8">
        <f t="shared" si="21"/>
        <v>30.87</v>
      </c>
      <c r="BM47" s="8">
        <f t="shared" si="22"/>
        <v>25.48</v>
      </c>
      <c r="BN47" s="8">
        <f t="shared" si="23"/>
        <v>32</v>
      </c>
      <c r="BO47" s="8">
        <f t="shared" si="24"/>
        <v>26.42</v>
      </c>
      <c r="BP47" s="139">
        <f t="shared" si="25"/>
        <v>-1.129999999999999</v>
      </c>
      <c r="BQ47" s="139">
        <f t="shared" si="26"/>
        <v>-0.94000000000000128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1010</v>
      </c>
      <c r="G48" s="16">
        <f>'[3]29'!G50</f>
        <v>0</v>
      </c>
      <c r="H48" s="17">
        <f t="shared" si="27"/>
        <v>1330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T48" s="8">
        <v>30.87</v>
      </c>
      <c r="AU48" s="8">
        <v>25.48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26.42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26.42</v>
      </c>
      <c r="BL48" s="8">
        <f t="shared" si="21"/>
        <v>30.87</v>
      </c>
      <c r="BM48" s="8">
        <f t="shared" si="22"/>
        <v>25.48</v>
      </c>
      <c r="BN48" s="8">
        <f t="shared" si="23"/>
        <v>32</v>
      </c>
      <c r="BO48" s="8">
        <f t="shared" si="24"/>
        <v>26.42</v>
      </c>
      <c r="BP48" s="139">
        <f t="shared" si="25"/>
        <v>-1.129999999999999</v>
      </c>
      <c r="BQ48" s="139">
        <f t="shared" si="26"/>
        <v>-0.94000000000000128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1010</v>
      </c>
      <c r="G49" s="16">
        <f>'[3]29'!G51</f>
        <v>0</v>
      </c>
      <c r="H49" s="17">
        <f t="shared" si="27"/>
        <v>1330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30.87</v>
      </c>
      <c r="AU49" s="8">
        <v>25.48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26.42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26.42</v>
      </c>
      <c r="BL49" s="8">
        <f t="shared" si="21"/>
        <v>30.87</v>
      </c>
      <c r="BM49" s="8">
        <f t="shared" si="22"/>
        <v>25.48</v>
      </c>
      <c r="BN49" s="8">
        <f t="shared" si="23"/>
        <v>32</v>
      </c>
      <c r="BO49" s="8">
        <f t="shared" si="24"/>
        <v>26.42</v>
      </c>
      <c r="BP49" s="139">
        <f t="shared" si="25"/>
        <v>-1.129999999999999</v>
      </c>
      <c r="BQ49" s="139">
        <f t="shared" si="26"/>
        <v>-0.94000000000000128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1010</v>
      </c>
      <c r="G50" s="16">
        <f>'[3]29'!G52</f>
        <v>0</v>
      </c>
      <c r="H50" s="17">
        <f t="shared" si="27"/>
        <v>1330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30.87</v>
      </c>
      <c r="AU50" s="8">
        <v>25.48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26.42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26.42</v>
      </c>
      <c r="BL50" s="8">
        <f t="shared" si="21"/>
        <v>30.87</v>
      </c>
      <c r="BM50" s="8">
        <f t="shared" si="22"/>
        <v>25.48</v>
      </c>
      <c r="BN50" s="8">
        <f t="shared" si="23"/>
        <v>32</v>
      </c>
      <c r="BO50" s="8">
        <f t="shared" si="24"/>
        <v>26.42</v>
      </c>
      <c r="BP50" s="139">
        <f t="shared" si="25"/>
        <v>-1.129999999999999</v>
      </c>
      <c r="BQ50" s="139">
        <f t="shared" si="26"/>
        <v>-0.94000000000000128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1010</v>
      </c>
      <c r="G51" s="16">
        <f>'[3]29'!G53</f>
        <v>0</v>
      </c>
      <c r="H51" s="17">
        <f t="shared" si="27"/>
        <v>1330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30.87</v>
      </c>
      <c r="AU51" s="8">
        <v>25.48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26.42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26.42</v>
      </c>
      <c r="BL51" s="8">
        <f t="shared" si="21"/>
        <v>30.87</v>
      </c>
      <c r="BM51" s="8">
        <f t="shared" si="22"/>
        <v>25.48</v>
      </c>
      <c r="BN51" s="8">
        <f t="shared" si="23"/>
        <v>32</v>
      </c>
      <c r="BO51" s="8">
        <f t="shared" si="24"/>
        <v>26.42</v>
      </c>
      <c r="BP51" s="139">
        <f t="shared" si="25"/>
        <v>-1.129999999999999</v>
      </c>
      <c r="BQ51" s="139">
        <f t="shared" si="26"/>
        <v>-0.94000000000000128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1010</v>
      </c>
      <c r="G52" s="16">
        <f>'[3]29'!G54</f>
        <v>0</v>
      </c>
      <c r="H52" s="17">
        <f t="shared" si="27"/>
        <v>1330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30.87</v>
      </c>
      <c r="AU52" s="8">
        <v>25.48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26.42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26.42</v>
      </c>
      <c r="BL52" s="8">
        <f t="shared" si="21"/>
        <v>30.87</v>
      </c>
      <c r="BM52" s="8">
        <f t="shared" si="22"/>
        <v>25.48</v>
      </c>
      <c r="BN52" s="8">
        <f t="shared" si="23"/>
        <v>32</v>
      </c>
      <c r="BO52" s="8">
        <f t="shared" si="24"/>
        <v>26.42</v>
      </c>
      <c r="BP52" s="139">
        <f t="shared" si="25"/>
        <v>-1.129999999999999</v>
      </c>
      <c r="BQ52" s="139">
        <f t="shared" si="26"/>
        <v>-0.94000000000000128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1010</v>
      </c>
      <c r="G53" s="16">
        <f>'[3]29'!G55</f>
        <v>0</v>
      </c>
      <c r="H53" s="17">
        <f t="shared" si="27"/>
        <v>1330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26.03</v>
      </c>
      <c r="AU53" s="8">
        <v>26.03</v>
      </c>
      <c r="AW53" s="202">
        <v>26.99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26.99</v>
      </c>
      <c r="BD53" s="202">
        <v>26.99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26.99</v>
      </c>
      <c r="BL53" s="8">
        <f t="shared" si="21"/>
        <v>26.03</v>
      </c>
      <c r="BM53" s="8">
        <f t="shared" si="22"/>
        <v>26.03</v>
      </c>
      <c r="BN53" s="8">
        <f t="shared" si="23"/>
        <v>26.99</v>
      </c>
      <c r="BO53" s="8">
        <f t="shared" si="24"/>
        <v>26.99</v>
      </c>
      <c r="BP53" s="139">
        <f t="shared" si="25"/>
        <v>-0.9599999999999973</v>
      </c>
      <c r="BQ53" s="139">
        <f t="shared" si="26"/>
        <v>-0.9599999999999973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1010</v>
      </c>
      <c r="G54" s="16">
        <f>'[3]29'!G56</f>
        <v>0</v>
      </c>
      <c r="H54" s="17">
        <f t="shared" si="27"/>
        <v>1330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26.03</v>
      </c>
      <c r="AU54" s="8">
        <v>26.03</v>
      </c>
      <c r="AW54" s="202">
        <v>26.99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26.99</v>
      </c>
      <c r="BD54" s="202">
        <v>26.99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26.99</v>
      </c>
      <c r="BL54" s="8">
        <f t="shared" si="21"/>
        <v>26.03</v>
      </c>
      <c r="BM54" s="8">
        <f t="shared" si="22"/>
        <v>26.03</v>
      </c>
      <c r="BN54" s="8">
        <f t="shared" si="23"/>
        <v>26.99</v>
      </c>
      <c r="BO54" s="8">
        <f t="shared" si="24"/>
        <v>26.99</v>
      </c>
      <c r="BP54" s="139">
        <f t="shared" si="25"/>
        <v>-0.9599999999999973</v>
      </c>
      <c r="BQ54" s="139">
        <f t="shared" si="26"/>
        <v>-0.9599999999999973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1010</v>
      </c>
      <c r="G55" s="16">
        <f>'[3]29'!G57</f>
        <v>0</v>
      </c>
      <c r="H55" s="17">
        <f t="shared" si="27"/>
        <v>1330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26.03</v>
      </c>
      <c r="AU55" s="8">
        <v>26.03</v>
      </c>
      <c r="AW55" s="202">
        <v>26.99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26.99</v>
      </c>
      <c r="BD55" s="202">
        <v>26.99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26.99</v>
      </c>
      <c r="BL55" s="8">
        <f t="shared" si="21"/>
        <v>26.03</v>
      </c>
      <c r="BM55" s="8">
        <f t="shared" si="22"/>
        <v>26.03</v>
      </c>
      <c r="BN55" s="8">
        <f t="shared" si="23"/>
        <v>26.99</v>
      </c>
      <c r="BO55" s="8">
        <f t="shared" si="24"/>
        <v>26.99</v>
      </c>
      <c r="BP55" s="139">
        <f t="shared" si="25"/>
        <v>-0.9599999999999973</v>
      </c>
      <c r="BQ55" s="139">
        <f t="shared" si="26"/>
        <v>-0.9599999999999973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1010</v>
      </c>
      <c r="G56" s="16">
        <f>'[3]29'!G58</f>
        <v>0</v>
      </c>
      <c r="H56" s="17">
        <f t="shared" si="27"/>
        <v>1330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26.03</v>
      </c>
      <c r="AU56" s="8">
        <v>26.03</v>
      </c>
      <c r="AW56" s="202">
        <v>26.99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26.99</v>
      </c>
      <c r="BD56" s="202">
        <v>26.99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26.99</v>
      </c>
      <c r="BL56" s="8">
        <f t="shared" si="21"/>
        <v>26.03</v>
      </c>
      <c r="BM56" s="8">
        <f t="shared" si="22"/>
        <v>26.03</v>
      </c>
      <c r="BN56" s="8">
        <f t="shared" si="23"/>
        <v>26.99</v>
      </c>
      <c r="BO56" s="8">
        <f t="shared" si="24"/>
        <v>26.99</v>
      </c>
      <c r="BP56" s="139">
        <f t="shared" si="25"/>
        <v>-0.9599999999999973</v>
      </c>
      <c r="BQ56" s="139">
        <f t="shared" si="26"/>
        <v>-0.9599999999999973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1010</v>
      </c>
      <c r="G57" s="16">
        <f>'[3]29'!G59</f>
        <v>0</v>
      </c>
      <c r="H57" s="17">
        <f t="shared" si="27"/>
        <v>1330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26.03</v>
      </c>
      <c r="AU57" s="8">
        <v>26.03</v>
      </c>
      <c r="AW57" s="202">
        <v>26.99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26.99</v>
      </c>
      <c r="BD57" s="202">
        <v>26.99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26.99</v>
      </c>
      <c r="BL57" s="8">
        <f t="shared" si="21"/>
        <v>26.03</v>
      </c>
      <c r="BM57" s="8">
        <f t="shared" si="22"/>
        <v>26.03</v>
      </c>
      <c r="BN57" s="8">
        <f t="shared" si="23"/>
        <v>26.99</v>
      </c>
      <c r="BO57" s="8">
        <f t="shared" si="24"/>
        <v>26.99</v>
      </c>
      <c r="BP57" s="139">
        <f t="shared" si="25"/>
        <v>-0.9599999999999973</v>
      </c>
      <c r="BQ57" s="139">
        <f t="shared" si="26"/>
        <v>-0.9599999999999973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1010</v>
      </c>
      <c r="G58" s="16">
        <f>'[3]29'!G60</f>
        <v>0</v>
      </c>
      <c r="H58" s="17">
        <f t="shared" si="27"/>
        <v>1330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26.03</v>
      </c>
      <c r="AU58" s="8">
        <v>26.03</v>
      </c>
      <c r="AW58" s="202">
        <v>26.99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26.99</v>
      </c>
      <c r="BD58" s="202">
        <v>26.99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26.99</v>
      </c>
      <c r="BL58" s="8">
        <f t="shared" si="21"/>
        <v>26.03</v>
      </c>
      <c r="BM58" s="8">
        <f t="shared" si="22"/>
        <v>26.03</v>
      </c>
      <c r="BN58" s="8">
        <f t="shared" si="23"/>
        <v>26.99</v>
      </c>
      <c r="BO58" s="8">
        <f t="shared" si="24"/>
        <v>26.99</v>
      </c>
      <c r="BP58" s="139">
        <f t="shared" si="25"/>
        <v>-0.9599999999999973</v>
      </c>
      <c r="BQ58" s="139">
        <f t="shared" si="26"/>
        <v>-0.9599999999999973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1010</v>
      </c>
      <c r="G59" s="16">
        <f>'[3]29'!G61</f>
        <v>0</v>
      </c>
      <c r="H59" s="17">
        <f t="shared" si="27"/>
        <v>1330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26.03</v>
      </c>
      <c r="AU59" s="8">
        <v>26.03</v>
      </c>
      <c r="AW59" s="202">
        <v>26.99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26.99</v>
      </c>
      <c r="BD59" s="202">
        <v>26.99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26.99</v>
      </c>
      <c r="BL59" s="8">
        <f t="shared" si="21"/>
        <v>26.03</v>
      </c>
      <c r="BM59" s="8">
        <f t="shared" si="22"/>
        <v>26.03</v>
      </c>
      <c r="BN59" s="8">
        <f t="shared" si="23"/>
        <v>26.99</v>
      </c>
      <c r="BO59" s="8">
        <f t="shared" si="24"/>
        <v>26.99</v>
      </c>
      <c r="BP59" s="139">
        <f t="shared" si="25"/>
        <v>-0.9599999999999973</v>
      </c>
      <c r="BQ59" s="139">
        <f t="shared" si="26"/>
        <v>-0.9599999999999973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1010</v>
      </c>
      <c r="G60" s="16">
        <f>'[3]29'!G62</f>
        <v>0</v>
      </c>
      <c r="H60" s="17">
        <f t="shared" si="27"/>
        <v>1330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26.03</v>
      </c>
      <c r="AU60" s="8">
        <v>26.03</v>
      </c>
      <c r="AW60" s="202">
        <v>26.99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26.99</v>
      </c>
      <c r="BD60" s="202">
        <v>26.99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26.99</v>
      </c>
      <c r="BL60" s="8">
        <f t="shared" si="21"/>
        <v>26.03</v>
      </c>
      <c r="BM60" s="8">
        <f t="shared" si="22"/>
        <v>26.03</v>
      </c>
      <c r="BN60" s="8">
        <f t="shared" si="23"/>
        <v>26.99</v>
      </c>
      <c r="BO60" s="8">
        <f t="shared" si="24"/>
        <v>26.99</v>
      </c>
      <c r="BP60" s="139">
        <f t="shared" si="25"/>
        <v>-0.9599999999999973</v>
      </c>
      <c r="BQ60" s="139">
        <f t="shared" si="26"/>
        <v>-0.9599999999999973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1010</v>
      </c>
      <c r="G61" s="16">
        <f>'[3]29'!G63</f>
        <v>0</v>
      </c>
      <c r="H61" s="17">
        <f t="shared" si="27"/>
        <v>1330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26.03</v>
      </c>
      <c r="AU61" s="8">
        <v>26.03</v>
      </c>
      <c r="AW61" s="202">
        <v>26.99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26.99</v>
      </c>
      <c r="BD61" s="202">
        <v>26.99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26.99</v>
      </c>
      <c r="BL61" s="8">
        <f t="shared" si="21"/>
        <v>26.03</v>
      </c>
      <c r="BM61" s="8">
        <f t="shared" si="22"/>
        <v>26.03</v>
      </c>
      <c r="BN61" s="8">
        <f t="shared" si="23"/>
        <v>26.99</v>
      </c>
      <c r="BO61" s="8">
        <f t="shared" si="24"/>
        <v>26.99</v>
      </c>
      <c r="BP61" s="139">
        <f t="shared" si="25"/>
        <v>-0.9599999999999973</v>
      </c>
      <c r="BQ61" s="139">
        <f t="shared" si="26"/>
        <v>-0.9599999999999973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1010</v>
      </c>
      <c r="G62" s="16">
        <f>'[3]29'!G64</f>
        <v>0</v>
      </c>
      <c r="H62" s="17">
        <f t="shared" si="27"/>
        <v>1330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26.03</v>
      </c>
      <c r="AU62" s="8">
        <v>26.03</v>
      </c>
      <c r="AW62" s="202">
        <v>26.99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26.99</v>
      </c>
      <c r="BD62" s="202">
        <v>26.99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26.99</v>
      </c>
      <c r="BL62" s="8">
        <f t="shared" si="21"/>
        <v>26.03</v>
      </c>
      <c r="BM62" s="8">
        <f t="shared" si="22"/>
        <v>26.03</v>
      </c>
      <c r="BN62" s="8">
        <f t="shared" si="23"/>
        <v>26.99</v>
      </c>
      <c r="BO62" s="8">
        <f t="shared" si="24"/>
        <v>26.99</v>
      </c>
      <c r="BP62" s="139">
        <f t="shared" si="25"/>
        <v>-0.9599999999999973</v>
      </c>
      <c r="BQ62" s="139">
        <f t="shared" si="26"/>
        <v>-0.9599999999999973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1010</v>
      </c>
      <c r="G63" s="16">
        <f>'[3]29'!G65</f>
        <v>0</v>
      </c>
      <c r="H63" s="17">
        <f t="shared" si="27"/>
        <v>1330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26.03</v>
      </c>
      <c r="AU63" s="8">
        <v>26.03</v>
      </c>
      <c r="AW63" s="202">
        <v>26.99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26.99</v>
      </c>
      <c r="BD63" s="202">
        <v>26.99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26.99</v>
      </c>
      <c r="BL63" s="8">
        <f t="shared" si="21"/>
        <v>26.03</v>
      </c>
      <c r="BM63" s="8">
        <f t="shared" si="22"/>
        <v>26.03</v>
      </c>
      <c r="BN63" s="8">
        <f t="shared" si="23"/>
        <v>26.99</v>
      </c>
      <c r="BO63" s="8">
        <f t="shared" si="24"/>
        <v>26.99</v>
      </c>
      <c r="BP63" s="139">
        <f t="shared" si="25"/>
        <v>-0.9599999999999973</v>
      </c>
      <c r="BQ63" s="139">
        <f t="shared" si="26"/>
        <v>-0.9599999999999973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1010</v>
      </c>
      <c r="G64" s="16">
        <f>'[3]29'!G66</f>
        <v>0</v>
      </c>
      <c r="H64" s="17">
        <f t="shared" si="27"/>
        <v>1330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26.03</v>
      </c>
      <c r="AU64" s="8">
        <v>26.03</v>
      </c>
      <c r="AW64" s="202">
        <v>26.99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26.99</v>
      </c>
      <c r="BD64" s="202">
        <v>26.99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26.99</v>
      </c>
      <c r="BL64" s="8">
        <f t="shared" si="21"/>
        <v>26.03</v>
      </c>
      <c r="BM64" s="8">
        <f t="shared" si="22"/>
        <v>26.03</v>
      </c>
      <c r="BN64" s="8">
        <f t="shared" si="23"/>
        <v>26.99</v>
      </c>
      <c r="BO64" s="8">
        <f t="shared" si="24"/>
        <v>26.99</v>
      </c>
      <c r="BP64" s="139">
        <f t="shared" si="25"/>
        <v>-0.9599999999999973</v>
      </c>
      <c r="BQ64" s="139">
        <f t="shared" si="26"/>
        <v>-0.9599999999999973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1010</v>
      </c>
      <c r="G65" s="16">
        <f>'[3]29'!G67</f>
        <v>0</v>
      </c>
      <c r="H65" s="17">
        <f t="shared" si="27"/>
        <v>1330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26.03</v>
      </c>
      <c r="AU65" s="8">
        <v>26.03</v>
      </c>
      <c r="AW65" s="202">
        <v>26.99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26.99</v>
      </c>
      <c r="BD65" s="202">
        <v>26.99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26.99</v>
      </c>
      <c r="BL65" s="8">
        <f t="shared" si="21"/>
        <v>26.03</v>
      </c>
      <c r="BM65" s="8">
        <f t="shared" si="22"/>
        <v>26.03</v>
      </c>
      <c r="BN65" s="8">
        <f t="shared" si="23"/>
        <v>26.99</v>
      </c>
      <c r="BO65" s="8">
        <f t="shared" si="24"/>
        <v>26.99</v>
      </c>
      <c r="BP65" s="139">
        <f t="shared" si="25"/>
        <v>-0.9599999999999973</v>
      </c>
      <c r="BQ65" s="139">
        <f t="shared" si="26"/>
        <v>-0.9599999999999973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1010</v>
      </c>
      <c r="G66" s="16">
        <f>'[3]29'!G68</f>
        <v>0</v>
      </c>
      <c r="H66" s="17">
        <f t="shared" si="27"/>
        <v>1330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26.03</v>
      </c>
      <c r="AU66" s="8">
        <v>26.03</v>
      </c>
      <c r="AW66" s="202">
        <v>26.99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26.99</v>
      </c>
      <c r="BD66" s="202">
        <v>26.99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26.99</v>
      </c>
      <c r="BL66" s="8">
        <f t="shared" si="21"/>
        <v>26.03</v>
      </c>
      <c r="BM66" s="8">
        <f t="shared" si="22"/>
        <v>26.03</v>
      </c>
      <c r="BN66" s="8">
        <f t="shared" si="23"/>
        <v>26.99</v>
      </c>
      <c r="BO66" s="8">
        <f t="shared" si="24"/>
        <v>26.99</v>
      </c>
      <c r="BP66" s="139">
        <f t="shared" si="25"/>
        <v>-0.9599999999999973</v>
      </c>
      <c r="BQ66" s="139">
        <f t="shared" si="26"/>
        <v>-0.9599999999999973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1010</v>
      </c>
      <c r="G67" s="16">
        <f>'[3]29'!G69</f>
        <v>0</v>
      </c>
      <c r="H67" s="17">
        <f t="shared" si="27"/>
        <v>1330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26.03</v>
      </c>
      <c r="AU67" s="8">
        <v>26.03</v>
      </c>
      <c r="AW67" s="202">
        <v>26.99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26.99</v>
      </c>
      <c r="BD67" s="202">
        <v>26.99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26.99</v>
      </c>
      <c r="BL67" s="8">
        <f t="shared" si="21"/>
        <v>26.03</v>
      </c>
      <c r="BM67" s="8">
        <f t="shared" si="22"/>
        <v>26.03</v>
      </c>
      <c r="BN67" s="8">
        <f t="shared" si="23"/>
        <v>26.99</v>
      </c>
      <c r="BO67" s="8">
        <f t="shared" si="24"/>
        <v>26.99</v>
      </c>
      <c r="BP67" s="139">
        <f t="shared" si="25"/>
        <v>-0.9599999999999973</v>
      </c>
      <c r="BQ67" s="139">
        <f t="shared" si="26"/>
        <v>-0.9599999999999973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1010</v>
      </c>
      <c r="G68" s="16">
        <f>'[3]29'!G70</f>
        <v>0</v>
      </c>
      <c r="H68" s="17">
        <f t="shared" si="27"/>
        <v>1330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26.03</v>
      </c>
      <c r="AU68" s="8">
        <v>26.03</v>
      </c>
      <c r="AW68" s="202">
        <v>26.99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26.99</v>
      </c>
      <c r="BD68" s="202">
        <v>26.99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26.99</v>
      </c>
      <c r="BL68" s="8">
        <f t="shared" ref="BL68:BL98" si="53">AT68</f>
        <v>26.03</v>
      </c>
      <c r="BM68" s="8">
        <f t="shared" ref="BM68:BM98" si="54">AU68</f>
        <v>26.03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-0.9599999999999973</v>
      </c>
      <c r="BQ68" s="139">
        <f t="shared" ref="BQ68:BQ98" si="58">BM68-BO68</f>
        <v>-0.9599999999999973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1010</v>
      </c>
      <c r="G69" s="16">
        <f>'[3]29'!G71</f>
        <v>0</v>
      </c>
      <c r="H69" s="17">
        <f t="shared" ref="H69:H98" si="59">SUM(B69:G69)</f>
        <v>1330</v>
      </c>
      <c r="I69" s="15">
        <f>'[3]29'!J71</f>
        <v>270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25.03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25.03</v>
      </c>
      <c r="AE69" s="8">
        <f t="shared" si="43"/>
        <v>25.03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25.03</v>
      </c>
      <c r="AL69" s="8">
        <f t="shared" si="35"/>
        <v>219.94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219.94</v>
      </c>
      <c r="AT69" s="8">
        <v>24.14</v>
      </c>
      <c r="AU69" s="8">
        <v>24.14</v>
      </c>
      <c r="AW69" s="202">
        <v>25.03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25.03</v>
      </c>
      <c r="BD69" s="202">
        <v>25.03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25.03</v>
      </c>
      <c r="BL69" s="8">
        <f t="shared" si="53"/>
        <v>24.14</v>
      </c>
      <c r="BM69" s="8">
        <f t="shared" si="54"/>
        <v>24.14</v>
      </c>
      <c r="BN69" s="8">
        <f t="shared" si="55"/>
        <v>25.03</v>
      </c>
      <c r="BO69" s="8">
        <f t="shared" si="56"/>
        <v>25.03</v>
      </c>
      <c r="BP69" s="139">
        <f t="shared" si="57"/>
        <v>-0.89000000000000057</v>
      </c>
      <c r="BQ69" s="139">
        <f t="shared" si="58"/>
        <v>-0.89000000000000057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1010</v>
      </c>
      <c r="G70" s="16">
        <f>'[3]29'!G72</f>
        <v>0</v>
      </c>
      <c r="H70" s="17">
        <f t="shared" si="59"/>
        <v>1330</v>
      </c>
      <c r="I70" s="15">
        <f>'[3]29'!J72</f>
        <v>270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20.2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20.2</v>
      </c>
      <c r="AE70" s="8">
        <f t="shared" si="43"/>
        <v>20.2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20.2</v>
      </c>
      <c r="AL70" s="8">
        <f t="shared" si="35"/>
        <v>229.60000000000002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229.60000000000002</v>
      </c>
      <c r="AT70" s="8">
        <v>19.48</v>
      </c>
      <c r="AU70" s="8">
        <v>19.48</v>
      </c>
      <c r="AW70" s="202">
        <v>20.2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20.2</v>
      </c>
      <c r="BD70" s="202">
        <v>20.2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20.2</v>
      </c>
      <c r="BL70" s="8">
        <f t="shared" si="53"/>
        <v>19.48</v>
      </c>
      <c r="BM70" s="8">
        <f t="shared" si="54"/>
        <v>19.48</v>
      </c>
      <c r="BN70" s="8">
        <f t="shared" si="55"/>
        <v>20.2</v>
      </c>
      <c r="BO70" s="8">
        <f t="shared" si="56"/>
        <v>20.2</v>
      </c>
      <c r="BP70" s="139">
        <f t="shared" si="57"/>
        <v>-0.71999999999999886</v>
      </c>
      <c r="BQ70" s="139">
        <f t="shared" si="58"/>
        <v>-0.71999999999999886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1010</v>
      </c>
      <c r="G71" s="16">
        <f>'[3]29'!G73</f>
        <v>0</v>
      </c>
      <c r="H71" s="17">
        <f t="shared" si="59"/>
        <v>1330</v>
      </c>
      <c r="I71" s="15">
        <f>'[3]29'!J73</f>
        <v>270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25.03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25.03</v>
      </c>
      <c r="AE71" s="8">
        <f t="shared" si="43"/>
        <v>25.03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25.03</v>
      </c>
      <c r="AL71" s="8">
        <f t="shared" si="35"/>
        <v>219.94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219.94</v>
      </c>
      <c r="AT71" s="8">
        <v>24.14</v>
      </c>
      <c r="AU71" s="8">
        <v>24.14</v>
      </c>
      <c r="AW71" s="202">
        <v>25.03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25.03</v>
      </c>
      <c r="BD71" s="202">
        <v>25.03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25.03</v>
      </c>
      <c r="BL71" s="8">
        <f t="shared" si="53"/>
        <v>24.14</v>
      </c>
      <c r="BM71" s="8">
        <f t="shared" si="54"/>
        <v>24.14</v>
      </c>
      <c r="BN71" s="8">
        <f t="shared" si="55"/>
        <v>25.03</v>
      </c>
      <c r="BO71" s="8">
        <f t="shared" si="56"/>
        <v>25.03</v>
      </c>
      <c r="BP71" s="139">
        <f t="shared" si="57"/>
        <v>-0.89000000000000057</v>
      </c>
      <c r="BQ71" s="139">
        <f t="shared" si="58"/>
        <v>-0.89000000000000057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1010</v>
      </c>
      <c r="G72" s="16">
        <f>'[3]29'!G74</f>
        <v>0</v>
      </c>
      <c r="H72" s="17">
        <f t="shared" si="59"/>
        <v>1330</v>
      </c>
      <c r="I72" s="15">
        <f>'[3]29'!J74</f>
        <v>270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26.03</v>
      </c>
      <c r="AU72" s="8">
        <v>26.03</v>
      </c>
      <c r="AW72" s="202">
        <v>26.99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26.99</v>
      </c>
      <c r="BD72" s="202">
        <v>26.99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26.99</v>
      </c>
      <c r="BL72" s="8">
        <f t="shared" si="53"/>
        <v>26.03</v>
      </c>
      <c r="BM72" s="8">
        <f t="shared" si="54"/>
        <v>26.03</v>
      </c>
      <c r="BN72" s="8">
        <f t="shared" si="55"/>
        <v>26.99</v>
      </c>
      <c r="BO72" s="8">
        <f t="shared" si="56"/>
        <v>26.99</v>
      </c>
      <c r="BP72" s="139">
        <f t="shared" si="57"/>
        <v>-0.9599999999999973</v>
      </c>
      <c r="BQ72" s="139">
        <f t="shared" si="58"/>
        <v>-0.9599999999999973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1010</v>
      </c>
      <c r="G73" s="16">
        <f>'[3]29'!G75</f>
        <v>0</v>
      </c>
      <c r="H73" s="17">
        <f t="shared" si="59"/>
        <v>1330</v>
      </c>
      <c r="I73" s="15">
        <f>'[3]29'!J75</f>
        <v>270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26.03</v>
      </c>
      <c r="AU73" s="8">
        <v>26.03</v>
      </c>
      <c r="AW73" s="202">
        <v>26.99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26.99</v>
      </c>
      <c r="BD73" s="202">
        <v>26.99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26.99</v>
      </c>
      <c r="BL73" s="8">
        <f t="shared" si="53"/>
        <v>26.03</v>
      </c>
      <c r="BM73" s="8">
        <f t="shared" si="54"/>
        <v>26.03</v>
      </c>
      <c r="BN73" s="8">
        <f t="shared" si="55"/>
        <v>26.99</v>
      </c>
      <c r="BO73" s="8">
        <f t="shared" si="56"/>
        <v>26.99</v>
      </c>
      <c r="BP73" s="139">
        <f t="shared" si="57"/>
        <v>-0.9599999999999973</v>
      </c>
      <c r="BQ73" s="139">
        <f t="shared" si="58"/>
        <v>-0.9599999999999973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1010</v>
      </c>
      <c r="G74" s="16">
        <f>'[3]29'!G76</f>
        <v>0</v>
      </c>
      <c r="H74" s="17">
        <f t="shared" si="59"/>
        <v>1330</v>
      </c>
      <c r="I74" s="15">
        <f>'[3]29'!J76</f>
        <v>270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26.03</v>
      </c>
      <c r="AU74" s="8">
        <v>26.03</v>
      </c>
      <c r="AW74" s="202">
        <v>26.99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26.99</v>
      </c>
      <c r="BD74" s="202">
        <v>26.99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26.99</v>
      </c>
      <c r="BL74" s="8">
        <f t="shared" si="53"/>
        <v>26.03</v>
      </c>
      <c r="BM74" s="8">
        <f t="shared" si="54"/>
        <v>26.03</v>
      </c>
      <c r="BN74" s="8">
        <f t="shared" si="55"/>
        <v>26.99</v>
      </c>
      <c r="BO74" s="8">
        <f t="shared" si="56"/>
        <v>26.99</v>
      </c>
      <c r="BP74" s="139">
        <f t="shared" si="57"/>
        <v>-0.9599999999999973</v>
      </c>
      <c r="BQ74" s="139">
        <f t="shared" si="58"/>
        <v>-0.9599999999999973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1010</v>
      </c>
      <c r="G75" s="16">
        <f>'[3]29'!G77</f>
        <v>0</v>
      </c>
      <c r="H75" s="17">
        <f t="shared" si="59"/>
        <v>1330</v>
      </c>
      <c r="I75" s="15">
        <f>'[3]29'!J77</f>
        <v>270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26.03</v>
      </c>
      <c r="AU75" s="8">
        <v>26.03</v>
      </c>
      <c r="AW75" s="202">
        <v>26.99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26.99</v>
      </c>
      <c r="BD75" s="202">
        <v>26.99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26.99</v>
      </c>
      <c r="BL75" s="8">
        <f t="shared" si="53"/>
        <v>26.03</v>
      </c>
      <c r="BM75" s="8">
        <f t="shared" si="54"/>
        <v>26.03</v>
      </c>
      <c r="BN75" s="8">
        <f t="shared" si="55"/>
        <v>26.99</v>
      </c>
      <c r="BO75" s="8">
        <f t="shared" si="56"/>
        <v>26.99</v>
      </c>
      <c r="BP75" s="139">
        <f t="shared" si="57"/>
        <v>-0.9599999999999973</v>
      </c>
      <c r="BQ75" s="139">
        <f t="shared" si="58"/>
        <v>-0.9599999999999973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1010</v>
      </c>
      <c r="G76" s="16">
        <f>'[3]29'!G78</f>
        <v>0</v>
      </c>
      <c r="H76" s="17">
        <f t="shared" si="59"/>
        <v>1330</v>
      </c>
      <c r="I76" s="15">
        <f>'[3]29'!J78</f>
        <v>270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25.03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25.03</v>
      </c>
      <c r="AE76" s="8">
        <f t="shared" si="43"/>
        <v>25.03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25.03</v>
      </c>
      <c r="AL76" s="8">
        <f t="shared" si="35"/>
        <v>219.94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219.94</v>
      </c>
      <c r="AT76" s="8">
        <v>24.14</v>
      </c>
      <c r="AU76" s="8">
        <v>24.14</v>
      </c>
      <c r="AW76" s="202">
        <v>25.03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25.03</v>
      </c>
      <c r="BD76" s="202">
        <v>25.03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25.03</v>
      </c>
      <c r="BL76" s="8">
        <f t="shared" si="53"/>
        <v>24.14</v>
      </c>
      <c r="BM76" s="8">
        <f t="shared" si="54"/>
        <v>24.14</v>
      </c>
      <c r="BN76" s="8">
        <f t="shared" si="55"/>
        <v>25.03</v>
      </c>
      <c r="BO76" s="8">
        <f t="shared" si="56"/>
        <v>25.03</v>
      </c>
      <c r="BP76" s="139">
        <f t="shared" si="57"/>
        <v>-0.89000000000000057</v>
      </c>
      <c r="BQ76" s="139">
        <f t="shared" si="58"/>
        <v>-0.89000000000000057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1010</v>
      </c>
      <c r="G77" s="16">
        <f>'[3]29'!G79</f>
        <v>0</v>
      </c>
      <c r="H77" s="17">
        <f t="shared" si="59"/>
        <v>1330</v>
      </c>
      <c r="I77" s="15">
        <f>'[3]29'!J79</f>
        <v>270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13.39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13.39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224.61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224.61</v>
      </c>
      <c r="AT77" s="8">
        <v>12.92</v>
      </c>
      <c r="AU77" s="8">
        <v>30.87</v>
      </c>
      <c r="AW77" s="202">
        <v>13.39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13.39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12.92</v>
      </c>
      <c r="BM77" s="8">
        <f t="shared" si="54"/>
        <v>30.87</v>
      </c>
      <c r="BN77" s="8">
        <f t="shared" si="55"/>
        <v>13.39</v>
      </c>
      <c r="BO77" s="8">
        <f t="shared" si="56"/>
        <v>32</v>
      </c>
      <c r="BP77" s="139">
        <f t="shared" si="57"/>
        <v>-0.47000000000000064</v>
      </c>
      <c r="BQ77" s="139">
        <f t="shared" si="58"/>
        <v>-1.129999999999999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1010</v>
      </c>
      <c r="G78" s="16">
        <f>'[3]29'!G80</f>
        <v>0</v>
      </c>
      <c r="H78" s="17">
        <f t="shared" si="59"/>
        <v>1330</v>
      </c>
      <c r="I78" s="15">
        <f>'[3]29'!J80</f>
        <v>298.61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298.61</v>
      </c>
      <c r="P78" s="18">
        <f>frq!C78</f>
        <v>1</v>
      </c>
      <c r="Q78" s="15">
        <f t="shared" si="33"/>
        <v>298.61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298.61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234.61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234.61</v>
      </c>
      <c r="AT78" s="8">
        <v>3.27</v>
      </c>
      <c r="AU78" s="8">
        <v>30.87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3.27</v>
      </c>
      <c r="BM78" s="8">
        <f t="shared" si="54"/>
        <v>30.87</v>
      </c>
      <c r="BN78" s="8">
        <f t="shared" si="55"/>
        <v>32</v>
      </c>
      <c r="BO78" s="8">
        <f t="shared" si="56"/>
        <v>32</v>
      </c>
      <c r="BP78" s="139">
        <f t="shared" si="57"/>
        <v>-28.73</v>
      </c>
      <c r="BQ78" s="139">
        <f t="shared" si="58"/>
        <v>-1.129999999999999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1010</v>
      </c>
      <c r="G79" s="16">
        <f>'[3]29'!G81</f>
        <v>0</v>
      </c>
      <c r="H79" s="17">
        <f t="shared" si="59"/>
        <v>1330</v>
      </c>
      <c r="I79" s="15">
        <f>'[3]29'!J81</f>
        <v>298.61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298.61</v>
      </c>
      <c r="P79" s="18">
        <f>frq!C79</f>
        <v>1</v>
      </c>
      <c r="Q79" s="15">
        <f t="shared" si="33"/>
        <v>298.61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298.61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234.61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234.61</v>
      </c>
      <c r="AT79" s="8">
        <v>30.87</v>
      </c>
      <c r="AU79" s="8">
        <v>30.87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30.87</v>
      </c>
      <c r="BM79" s="8">
        <f t="shared" si="54"/>
        <v>30.87</v>
      </c>
      <c r="BN79" s="8">
        <f t="shared" si="55"/>
        <v>32</v>
      </c>
      <c r="BO79" s="8">
        <f t="shared" si="56"/>
        <v>32</v>
      </c>
      <c r="BP79" s="139">
        <f t="shared" si="57"/>
        <v>-1.129999999999999</v>
      </c>
      <c r="BQ79" s="139">
        <f t="shared" si="58"/>
        <v>-1.129999999999999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1010</v>
      </c>
      <c r="G80" s="16">
        <f>'[3]29'!G82</f>
        <v>0</v>
      </c>
      <c r="H80" s="17">
        <f t="shared" si="59"/>
        <v>1330</v>
      </c>
      <c r="I80" s="15">
        <f>'[3]29'!J82</f>
        <v>298.61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298.61</v>
      </c>
      <c r="P80" s="18">
        <f>frq!C80</f>
        <v>1</v>
      </c>
      <c r="Q80" s="15">
        <f t="shared" si="33"/>
        <v>298.61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298.61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234.61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234.61</v>
      </c>
      <c r="AT80" s="8">
        <v>30.87</v>
      </c>
      <c r="AU80" s="8">
        <v>30.87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30.87</v>
      </c>
      <c r="BM80" s="8">
        <f t="shared" si="54"/>
        <v>30.87</v>
      </c>
      <c r="BN80" s="8">
        <f t="shared" si="55"/>
        <v>32</v>
      </c>
      <c r="BO80" s="8">
        <f t="shared" si="56"/>
        <v>32</v>
      </c>
      <c r="BP80" s="139">
        <f t="shared" si="57"/>
        <v>-1.129999999999999</v>
      </c>
      <c r="BQ80" s="139">
        <f t="shared" si="58"/>
        <v>-1.129999999999999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1010</v>
      </c>
      <c r="G81" s="16">
        <f>'[3]29'!G83</f>
        <v>0</v>
      </c>
      <c r="H81" s="17">
        <f t="shared" si="59"/>
        <v>1330</v>
      </c>
      <c r="I81" s="15">
        <f>'[3]29'!J83</f>
        <v>270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22.7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22.7</v>
      </c>
      <c r="AE81" s="8">
        <f t="shared" si="43"/>
        <v>22.7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22.7</v>
      </c>
      <c r="AL81" s="8">
        <f t="shared" si="35"/>
        <v>224.60000000000002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224.60000000000002</v>
      </c>
      <c r="AT81" s="8">
        <v>21.9</v>
      </c>
      <c r="AU81" s="8">
        <v>21.9</v>
      </c>
      <c r="AW81" s="202">
        <v>22.7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22.7</v>
      </c>
      <c r="BD81" s="202">
        <v>22.7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22.7</v>
      </c>
      <c r="BL81" s="8">
        <f t="shared" si="53"/>
        <v>21.9</v>
      </c>
      <c r="BM81" s="8">
        <f t="shared" si="54"/>
        <v>21.9</v>
      </c>
      <c r="BN81" s="8">
        <f t="shared" si="55"/>
        <v>22.7</v>
      </c>
      <c r="BO81" s="8">
        <f t="shared" si="56"/>
        <v>22.7</v>
      </c>
      <c r="BP81" s="139">
        <f t="shared" si="57"/>
        <v>-0.80000000000000071</v>
      </c>
      <c r="BQ81" s="139">
        <f t="shared" si="58"/>
        <v>-0.80000000000000071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1010</v>
      </c>
      <c r="G82" s="16">
        <f>'[3]29'!G84</f>
        <v>0</v>
      </c>
      <c r="H82" s="17">
        <f t="shared" si="59"/>
        <v>1330</v>
      </c>
      <c r="I82" s="15">
        <f>'[3]29'!J84</f>
        <v>270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22.7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22.7</v>
      </c>
      <c r="AE82" s="8">
        <f t="shared" si="43"/>
        <v>22.7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22.7</v>
      </c>
      <c r="AL82" s="8">
        <f t="shared" si="35"/>
        <v>224.60000000000002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224.60000000000002</v>
      </c>
      <c r="AT82" s="8">
        <v>21.9</v>
      </c>
      <c r="AU82" s="8">
        <v>21.9</v>
      </c>
      <c r="AW82" s="202">
        <v>22.7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22.7</v>
      </c>
      <c r="BD82" s="202">
        <v>22.7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22.7</v>
      </c>
      <c r="BL82" s="8">
        <f t="shared" si="53"/>
        <v>21.9</v>
      </c>
      <c r="BM82" s="8">
        <f t="shared" si="54"/>
        <v>21.9</v>
      </c>
      <c r="BN82" s="8">
        <f t="shared" si="55"/>
        <v>22.7</v>
      </c>
      <c r="BO82" s="8">
        <f t="shared" si="56"/>
        <v>22.7</v>
      </c>
      <c r="BP82" s="139">
        <f t="shared" si="57"/>
        <v>-0.80000000000000071</v>
      </c>
      <c r="BQ82" s="139">
        <f t="shared" si="58"/>
        <v>-0.80000000000000071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990</v>
      </c>
      <c r="G83" s="16">
        <f>'[3]29'!G85</f>
        <v>0</v>
      </c>
      <c r="H83" s="17">
        <f t="shared" si="59"/>
        <v>1310</v>
      </c>
      <c r="I83" s="15">
        <f>'[3]29'!J85</f>
        <v>270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25.03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25.03</v>
      </c>
      <c r="AE83" s="8">
        <f t="shared" si="43"/>
        <v>25.03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25.03</v>
      </c>
      <c r="AL83" s="8">
        <f t="shared" si="35"/>
        <v>219.94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219.94</v>
      </c>
      <c r="AT83" s="8">
        <v>24.14</v>
      </c>
      <c r="AU83" s="8">
        <v>24.14</v>
      </c>
      <c r="AW83" s="202">
        <v>25.03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25.03</v>
      </c>
      <c r="BD83" s="202">
        <v>25.03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25.03</v>
      </c>
      <c r="BL83" s="8">
        <f t="shared" si="53"/>
        <v>24.14</v>
      </c>
      <c r="BM83" s="8">
        <f t="shared" si="54"/>
        <v>24.14</v>
      </c>
      <c r="BN83" s="8">
        <f t="shared" si="55"/>
        <v>25.03</v>
      </c>
      <c r="BO83" s="8">
        <f t="shared" si="56"/>
        <v>25.03</v>
      </c>
      <c r="BP83" s="139">
        <f t="shared" si="57"/>
        <v>-0.89000000000000057</v>
      </c>
      <c r="BQ83" s="139">
        <f t="shared" si="58"/>
        <v>-0.89000000000000057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990</v>
      </c>
      <c r="G84" s="16">
        <f>'[3]29'!G86</f>
        <v>0</v>
      </c>
      <c r="H84" s="17">
        <f t="shared" si="59"/>
        <v>1310</v>
      </c>
      <c r="I84" s="15">
        <f>'[3]29'!J86</f>
        <v>270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26.03</v>
      </c>
      <c r="AU84" s="8">
        <v>26.03</v>
      </c>
      <c r="AW84" s="202">
        <v>26.99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26.99</v>
      </c>
      <c r="BD84" s="202">
        <v>26.99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26.99</v>
      </c>
      <c r="BL84" s="8">
        <f t="shared" si="53"/>
        <v>26.03</v>
      </c>
      <c r="BM84" s="8">
        <f t="shared" si="54"/>
        <v>26.03</v>
      </c>
      <c r="BN84" s="8">
        <f t="shared" si="55"/>
        <v>26.99</v>
      </c>
      <c r="BO84" s="8">
        <f t="shared" si="56"/>
        <v>26.99</v>
      </c>
      <c r="BP84" s="139">
        <f t="shared" si="57"/>
        <v>-0.9599999999999973</v>
      </c>
      <c r="BQ84" s="139">
        <f t="shared" si="58"/>
        <v>-0.9599999999999973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990</v>
      </c>
      <c r="G85" s="16">
        <f>'[3]29'!G87</f>
        <v>0</v>
      </c>
      <c r="H85" s="17">
        <f t="shared" si="59"/>
        <v>1310</v>
      </c>
      <c r="I85" s="15">
        <f>'[3]29'!J87</f>
        <v>270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26.03</v>
      </c>
      <c r="AU85" s="8">
        <v>26.03</v>
      </c>
      <c r="AW85" s="202">
        <v>26.99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26.99</v>
      </c>
      <c r="BD85" s="202">
        <v>26.99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26.99</v>
      </c>
      <c r="BL85" s="8">
        <f t="shared" si="53"/>
        <v>26.03</v>
      </c>
      <c r="BM85" s="8">
        <f t="shared" si="54"/>
        <v>26.03</v>
      </c>
      <c r="BN85" s="8">
        <f t="shared" si="55"/>
        <v>26.99</v>
      </c>
      <c r="BO85" s="8">
        <f t="shared" si="56"/>
        <v>26.99</v>
      </c>
      <c r="BP85" s="139">
        <f t="shared" si="57"/>
        <v>-0.9599999999999973</v>
      </c>
      <c r="BQ85" s="139">
        <f t="shared" si="58"/>
        <v>-0.9599999999999973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990</v>
      </c>
      <c r="G86" s="16">
        <f>'[3]29'!G88</f>
        <v>0</v>
      </c>
      <c r="H86" s="17">
        <f t="shared" si="59"/>
        <v>1310</v>
      </c>
      <c r="I86" s="15">
        <f>'[3]29'!J88</f>
        <v>270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26.03</v>
      </c>
      <c r="AU86" s="8">
        <v>26.03</v>
      </c>
      <c r="AW86" s="202">
        <v>26.99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26.99</v>
      </c>
      <c r="BD86" s="202">
        <v>26.99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26.99</v>
      </c>
      <c r="BL86" s="8">
        <f t="shared" si="53"/>
        <v>26.03</v>
      </c>
      <c r="BM86" s="8">
        <f t="shared" si="54"/>
        <v>26.03</v>
      </c>
      <c r="BN86" s="8">
        <f t="shared" si="55"/>
        <v>26.99</v>
      </c>
      <c r="BO86" s="8">
        <f t="shared" si="56"/>
        <v>26.99</v>
      </c>
      <c r="BP86" s="139">
        <f t="shared" si="57"/>
        <v>-0.9599999999999973</v>
      </c>
      <c r="BQ86" s="139">
        <f t="shared" si="58"/>
        <v>-0.9599999999999973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990</v>
      </c>
      <c r="G87" s="16">
        <f>'[3]29'!G89</f>
        <v>0</v>
      </c>
      <c r="H87" s="17">
        <f t="shared" si="59"/>
        <v>1310</v>
      </c>
      <c r="I87" s="15">
        <f>'[3]29'!J89</f>
        <v>270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26.03</v>
      </c>
      <c r="AU87" s="8">
        <v>26.03</v>
      </c>
      <c r="AW87" s="202">
        <v>26.99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26.99</v>
      </c>
      <c r="BD87" s="202">
        <v>26.99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26.99</v>
      </c>
      <c r="BL87" s="8">
        <f t="shared" si="53"/>
        <v>26.03</v>
      </c>
      <c r="BM87" s="8">
        <f t="shared" si="54"/>
        <v>26.03</v>
      </c>
      <c r="BN87" s="8">
        <f t="shared" si="55"/>
        <v>26.99</v>
      </c>
      <c r="BO87" s="8">
        <f t="shared" si="56"/>
        <v>26.99</v>
      </c>
      <c r="BP87" s="139">
        <f t="shared" si="57"/>
        <v>-0.9599999999999973</v>
      </c>
      <c r="BQ87" s="139">
        <f t="shared" si="58"/>
        <v>-0.9599999999999973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990</v>
      </c>
      <c r="G88" s="16">
        <f>'[3]29'!G90</f>
        <v>0</v>
      </c>
      <c r="H88" s="17">
        <f t="shared" si="59"/>
        <v>1310</v>
      </c>
      <c r="I88" s="15">
        <f>'[3]29'!J90</f>
        <v>270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26.03</v>
      </c>
      <c r="AU88" s="8">
        <v>26.03</v>
      </c>
      <c r="AW88" s="202">
        <v>26.99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26.99</v>
      </c>
      <c r="BD88" s="202">
        <v>26.99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26.99</v>
      </c>
      <c r="BL88" s="8">
        <f t="shared" si="53"/>
        <v>26.03</v>
      </c>
      <c r="BM88" s="8">
        <f t="shared" si="54"/>
        <v>26.03</v>
      </c>
      <c r="BN88" s="8">
        <f t="shared" si="55"/>
        <v>26.99</v>
      </c>
      <c r="BO88" s="8">
        <f t="shared" si="56"/>
        <v>26.99</v>
      </c>
      <c r="BP88" s="139">
        <f t="shared" si="57"/>
        <v>-0.9599999999999973</v>
      </c>
      <c r="BQ88" s="139">
        <f t="shared" si="58"/>
        <v>-0.9599999999999973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990</v>
      </c>
      <c r="G89" s="16">
        <f>'[3]29'!G91</f>
        <v>0</v>
      </c>
      <c r="H89" s="17">
        <f t="shared" si="59"/>
        <v>1310</v>
      </c>
      <c r="I89" s="15">
        <f>'[3]29'!J91</f>
        <v>270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26.03</v>
      </c>
      <c r="AU89" s="8">
        <v>26.03</v>
      </c>
      <c r="AW89" s="202">
        <v>26.99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26.99</v>
      </c>
      <c r="BD89" s="202">
        <v>26.99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26.99</v>
      </c>
      <c r="BL89" s="8">
        <f t="shared" si="53"/>
        <v>26.03</v>
      </c>
      <c r="BM89" s="8">
        <f t="shared" si="54"/>
        <v>26.03</v>
      </c>
      <c r="BN89" s="8">
        <f t="shared" si="55"/>
        <v>26.99</v>
      </c>
      <c r="BO89" s="8">
        <f t="shared" si="56"/>
        <v>26.99</v>
      </c>
      <c r="BP89" s="139">
        <f t="shared" si="57"/>
        <v>-0.9599999999999973</v>
      </c>
      <c r="BQ89" s="139">
        <f t="shared" si="58"/>
        <v>-0.9599999999999973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990</v>
      </c>
      <c r="G90" s="16">
        <f>'[3]29'!G92</f>
        <v>0</v>
      </c>
      <c r="H90" s="17">
        <f t="shared" si="59"/>
        <v>1310</v>
      </c>
      <c r="I90" s="15">
        <f>'[3]29'!J92</f>
        <v>270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26.03</v>
      </c>
      <c r="AU90" s="8">
        <v>26.03</v>
      </c>
      <c r="AW90" s="202">
        <v>26.99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26.99</v>
      </c>
      <c r="BD90" s="202">
        <v>26.99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26.99</v>
      </c>
      <c r="BL90" s="8">
        <f t="shared" si="53"/>
        <v>26.03</v>
      </c>
      <c r="BM90" s="8">
        <f t="shared" si="54"/>
        <v>26.03</v>
      </c>
      <c r="BN90" s="8">
        <f t="shared" si="55"/>
        <v>26.99</v>
      </c>
      <c r="BO90" s="8">
        <f t="shared" si="56"/>
        <v>26.99</v>
      </c>
      <c r="BP90" s="139">
        <f t="shared" si="57"/>
        <v>-0.9599999999999973</v>
      </c>
      <c r="BQ90" s="139">
        <f t="shared" si="58"/>
        <v>-0.9599999999999973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990</v>
      </c>
      <c r="G91" s="16">
        <f>'[3]29'!G93</f>
        <v>0</v>
      </c>
      <c r="H91" s="17">
        <f t="shared" si="59"/>
        <v>1310</v>
      </c>
      <c r="I91" s="15">
        <f>'[3]29'!J93</f>
        <v>270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26.03</v>
      </c>
      <c r="AU91" s="8">
        <v>26.03</v>
      </c>
      <c r="AW91" s="202">
        <v>26.99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26.99</v>
      </c>
      <c r="BD91" s="202">
        <v>26.99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26.99</v>
      </c>
      <c r="BL91" s="8">
        <f t="shared" si="53"/>
        <v>26.03</v>
      </c>
      <c r="BM91" s="8">
        <f t="shared" si="54"/>
        <v>26.03</v>
      </c>
      <c r="BN91" s="8">
        <f t="shared" si="55"/>
        <v>26.99</v>
      </c>
      <c r="BO91" s="8">
        <f t="shared" si="56"/>
        <v>26.99</v>
      </c>
      <c r="BP91" s="139">
        <f t="shared" si="57"/>
        <v>-0.9599999999999973</v>
      </c>
      <c r="BQ91" s="139">
        <f t="shared" si="58"/>
        <v>-0.9599999999999973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990</v>
      </c>
      <c r="G92" s="16">
        <f>'[3]29'!G94</f>
        <v>0</v>
      </c>
      <c r="H92" s="17">
        <f t="shared" si="59"/>
        <v>1310</v>
      </c>
      <c r="I92" s="15">
        <f>'[3]29'!J94</f>
        <v>270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26.03</v>
      </c>
      <c r="AU92" s="8">
        <v>26.03</v>
      </c>
      <c r="AW92" s="202">
        <v>26.99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26.99</v>
      </c>
      <c r="BD92" s="202">
        <v>26.99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26.99</v>
      </c>
      <c r="BL92" s="8">
        <f t="shared" si="53"/>
        <v>26.03</v>
      </c>
      <c r="BM92" s="8">
        <f t="shared" si="54"/>
        <v>26.03</v>
      </c>
      <c r="BN92" s="8">
        <f t="shared" si="55"/>
        <v>26.99</v>
      </c>
      <c r="BO92" s="8">
        <f t="shared" si="56"/>
        <v>26.99</v>
      </c>
      <c r="BP92" s="139">
        <f t="shared" si="57"/>
        <v>-0.9599999999999973</v>
      </c>
      <c r="BQ92" s="139">
        <f t="shared" si="58"/>
        <v>-0.9599999999999973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990</v>
      </c>
      <c r="G93" s="16">
        <f>'[3]29'!G95</f>
        <v>0</v>
      </c>
      <c r="H93" s="17">
        <f t="shared" si="59"/>
        <v>1310</v>
      </c>
      <c r="I93" s="15">
        <f>'[3]29'!J95</f>
        <v>270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26.03</v>
      </c>
      <c r="AU93" s="8">
        <v>26.03</v>
      </c>
      <c r="AW93" s="202">
        <v>26.99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26.99</v>
      </c>
      <c r="BD93" s="202">
        <v>26.99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26.99</v>
      </c>
      <c r="BL93" s="8">
        <f t="shared" si="53"/>
        <v>26.03</v>
      </c>
      <c r="BM93" s="8">
        <f t="shared" si="54"/>
        <v>26.03</v>
      </c>
      <c r="BN93" s="8">
        <f t="shared" si="55"/>
        <v>26.99</v>
      </c>
      <c r="BO93" s="8">
        <f t="shared" si="56"/>
        <v>26.99</v>
      </c>
      <c r="BP93" s="139">
        <f t="shared" si="57"/>
        <v>-0.9599999999999973</v>
      </c>
      <c r="BQ93" s="139">
        <f t="shared" si="58"/>
        <v>-0.9599999999999973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990</v>
      </c>
      <c r="G94" s="16">
        <f>'[3]29'!G96</f>
        <v>0</v>
      </c>
      <c r="H94" s="17">
        <f t="shared" si="59"/>
        <v>1310</v>
      </c>
      <c r="I94" s="15">
        <f>'[3]29'!J96</f>
        <v>270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26.03</v>
      </c>
      <c r="AU94" s="8">
        <v>26.03</v>
      </c>
      <c r="AW94" s="202">
        <v>26.99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26.99</v>
      </c>
      <c r="BD94" s="202">
        <v>26.99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26.99</v>
      </c>
      <c r="BL94" s="8">
        <f t="shared" si="53"/>
        <v>26.03</v>
      </c>
      <c r="BM94" s="8">
        <f t="shared" si="54"/>
        <v>26.03</v>
      </c>
      <c r="BN94" s="8">
        <f t="shared" si="55"/>
        <v>26.99</v>
      </c>
      <c r="BO94" s="8">
        <f t="shared" si="56"/>
        <v>26.99</v>
      </c>
      <c r="BP94" s="139">
        <f t="shared" si="57"/>
        <v>-0.9599999999999973</v>
      </c>
      <c r="BQ94" s="139">
        <f t="shared" si="58"/>
        <v>-0.9599999999999973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990</v>
      </c>
      <c r="G95" s="16">
        <f>'[3]29'!G97</f>
        <v>0</v>
      </c>
      <c r="H95" s="17">
        <f t="shared" si="59"/>
        <v>1310</v>
      </c>
      <c r="I95" s="15">
        <f>'[3]29'!J97</f>
        <v>270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26.03</v>
      </c>
      <c r="AU95" s="8">
        <v>26.03</v>
      </c>
      <c r="AW95" s="202">
        <v>26.99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26.99</v>
      </c>
      <c r="BD95" s="202">
        <v>26.99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26.99</v>
      </c>
      <c r="BL95" s="8">
        <f t="shared" si="53"/>
        <v>26.03</v>
      </c>
      <c r="BM95" s="8">
        <f t="shared" si="54"/>
        <v>26.03</v>
      </c>
      <c r="BN95" s="8">
        <f t="shared" si="55"/>
        <v>26.99</v>
      </c>
      <c r="BO95" s="8">
        <f t="shared" si="56"/>
        <v>26.99</v>
      </c>
      <c r="BP95" s="139">
        <f t="shared" si="57"/>
        <v>-0.9599999999999973</v>
      </c>
      <c r="BQ95" s="139">
        <f t="shared" si="58"/>
        <v>-0.9599999999999973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990</v>
      </c>
      <c r="G96" s="16">
        <f>'[3]29'!G98</f>
        <v>0</v>
      </c>
      <c r="H96" s="17">
        <f t="shared" si="59"/>
        <v>1310</v>
      </c>
      <c r="I96" s="15">
        <f>'[3]29'!J98</f>
        <v>270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26.03</v>
      </c>
      <c r="AU96" s="8">
        <v>26.03</v>
      </c>
      <c r="AW96" s="202">
        <v>26.99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26.99</v>
      </c>
      <c r="BD96" s="202">
        <v>26.99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26.99</v>
      </c>
      <c r="BL96" s="8">
        <f t="shared" si="53"/>
        <v>26.03</v>
      </c>
      <c r="BM96" s="8">
        <f t="shared" si="54"/>
        <v>26.03</v>
      </c>
      <c r="BN96" s="8">
        <f t="shared" si="55"/>
        <v>26.99</v>
      </c>
      <c r="BO96" s="8">
        <f t="shared" si="56"/>
        <v>26.99</v>
      </c>
      <c r="BP96" s="139">
        <f t="shared" si="57"/>
        <v>-0.9599999999999973</v>
      </c>
      <c r="BQ96" s="139">
        <f t="shared" si="58"/>
        <v>-0.9599999999999973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990</v>
      </c>
      <c r="G97" s="16">
        <f>'[3]29'!G99</f>
        <v>0</v>
      </c>
      <c r="H97" s="17">
        <f t="shared" si="59"/>
        <v>1310</v>
      </c>
      <c r="I97" s="15">
        <f>'[3]29'!J99</f>
        <v>270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26.03</v>
      </c>
      <c r="AU97" s="8">
        <v>26.03</v>
      </c>
      <c r="AW97" s="202">
        <v>26.99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26.99</v>
      </c>
      <c r="BD97" s="202">
        <v>26.99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26.99</v>
      </c>
      <c r="BL97" s="8">
        <f t="shared" si="53"/>
        <v>26.03</v>
      </c>
      <c r="BM97" s="8">
        <f t="shared" si="54"/>
        <v>26.03</v>
      </c>
      <c r="BN97" s="8">
        <f t="shared" si="55"/>
        <v>26.99</v>
      </c>
      <c r="BO97" s="8">
        <f t="shared" si="56"/>
        <v>26.99</v>
      </c>
      <c r="BP97" s="139">
        <f t="shared" si="57"/>
        <v>-0.9599999999999973</v>
      </c>
      <c r="BQ97" s="139">
        <f t="shared" si="58"/>
        <v>-0.9599999999999973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990</v>
      </c>
      <c r="G98" s="16">
        <f>'[3]29'!G100</f>
        <v>0</v>
      </c>
      <c r="H98" s="17">
        <f t="shared" si="59"/>
        <v>1310</v>
      </c>
      <c r="I98" s="15">
        <f>'[3]29'!J100</f>
        <v>270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26.03</v>
      </c>
      <c r="AU98" s="8">
        <v>26.03</v>
      </c>
      <c r="AW98" s="202">
        <v>26.99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26.99</v>
      </c>
      <c r="BD98" s="202">
        <v>26.99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26.99</v>
      </c>
      <c r="BL98" s="8">
        <f t="shared" si="53"/>
        <v>26.03</v>
      </c>
      <c r="BM98" s="8">
        <f t="shared" si="54"/>
        <v>26.03</v>
      </c>
      <c r="BN98" s="8">
        <f t="shared" si="55"/>
        <v>26.99</v>
      </c>
      <c r="BO98" s="8">
        <f t="shared" si="56"/>
        <v>26.99</v>
      </c>
      <c r="BP98" s="139">
        <f t="shared" si="57"/>
        <v>-0.9599999999999973</v>
      </c>
      <c r="BQ98" s="139">
        <f t="shared" si="58"/>
        <v>-0.9599999999999973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23.96</v>
      </c>
      <c r="G99" s="15">
        <f t="shared" si="62"/>
        <v>0</v>
      </c>
      <c r="H99" s="15">
        <f t="shared" si="62"/>
        <v>31.64</v>
      </c>
      <c r="I99" s="15">
        <f t="shared" si="62"/>
        <v>6.5848849999999999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6.5848849999999999</v>
      </c>
      <c r="P99" s="15">
        <f t="shared" si="62"/>
        <v>2.4E-2</v>
      </c>
      <c r="Q99" s="15">
        <f t="shared" si="62"/>
        <v>6.5848849999999999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6.5848849999999999</v>
      </c>
      <c r="X99" s="15">
        <f t="shared" si="62"/>
        <v>0.67487999999999915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0.67487999999999915</v>
      </c>
      <c r="AE99" s="15">
        <f t="shared" si="62"/>
        <v>0.66558249999999941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0.66558249999999941</v>
      </c>
      <c r="AL99" s="15">
        <f t="shared" si="62"/>
        <v>5.2444225000000033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5.2444225000000033</v>
      </c>
      <c r="AS99" s="15">
        <f t="shared" si="62"/>
        <v>0</v>
      </c>
      <c r="AT99" s="15">
        <f t="shared" si="62"/>
        <v>0.64404000000000017</v>
      </c>
      <c r="AU99" s="15">
        <f t="shared" si="62"/>
        <v>0.64464750000000048</v>
      </c>
      <c r="AV99" s="15">
        <f t="shared" si="62"/>
        <v>0</v>
      </c>
      <c r="AW99" s="15">
        <f t="shared" si="62"/>
        <v>0.67487999999999915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0.67487999999999915</v>
      </c>
      <c r="BD99" s="15">
        <f t="shared" si="62"/>
        <v>0.66558249999999941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0.66558249999999941</v>
      </c>
      <c r="BK99" s="15"/>
      <c r="BL99" s="15">
        <f t="shared" si="63"/>
        <v>0.64404000000000017</v>
      </c>
      <c r="BM99" s="15">
        <f t="shared" si="63"/>
        <v>0.64464750000000048</v>
      </c>
      <c r="BN99" s="15">
        <f t="shared" si="63"/>
        <v>0.67487999999999915</v>
      </c>
      <c r="BO99" s="15">
        <f t="shared" si="63"/>
        <v>0.66558249999999941</v>
      </c>
      <c r="BP99" s="15">
        <f t="shared" si="63"/>
        <v>-3.0839999999999902E-2</v>
      </c>
      <c r="BQ99" s="15">
        <f t="shared" si="63"/>
        <v>-2.0934999999999905E-2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45351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45351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45351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E3" activePane="bottomRight" state="frozen"/>
      <selection activeCell="Q1" sqref="Q1:Q99"/>
      <selection pane="topRight" activeCell="Q1" sqref="Q1:Q99"/>
      <selection pane="bottomLeft" activeCell="Q1" sqref="Q1:Q99"/>
      <selection pane="bottomRight" activeCell="W13" sqref="W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80.03</v>
      </c>
      <c r="J27">
        <f>BYPL_EOD!AI27+BYPL_EOD!AJ27</f>
        <v>46.28</v>
      </c>
      <c r="K27">
        <f>MES_EOD!AI27+MES_EOD!AJ27</f>
        <v>5</v>
      </c>
      <c r="L27">
        <f>NDMC_EOD!AI27+NDMC_EOD!AJ27</f>
        <v>18.760000000000002</v>
      </c>
      <c r="M27">
        <f>TPDDL_EOD!AI27+TPDDL_EOD!AJ27</f>
        <v>55.93</v>
      </c>
      <c r="N27">
        <f t="shared" si="0"/>
        <v>206</v>
      </c>
      <c r="O27" s="112">
        <f t="shared" si="1"/>
        <v>0</v>
      </c>
      <c r="P27">
        <v>80.03</v>
      </c>
      <c r="Q27">
        <v>46.28</v>
      </c>
      <c r="R27">
        <v>5</v>
      </c>
      <c r="S27">
        <v>18.760000000000002</v>
      </c>
      <c r="T27">
        <v>55.93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212.61</v>
      </c>
      <c r="E28">
        <f>BAWANA!AM28</f>
        <v>0</v>
      </c>
      <c r="F28">
        <f t="shared" si="4"/>
        <v>256</v>
      </c>
      <c r="G28">
        <f t="shared" si="5"/>
        <v>212.61</v>
      </c>
      <c r="H28" s="112"/>
      <c r="I28">
        <f>BRPL_EOD!AI28+BRPL_EOD!AJ28</f>
        <v>75</v>
      </c>
      <c r="J28">
        <f>BYPL_EOD!AI28+BYPL_EOD!AJ28</f>
        <v>45</v>
      </c>
      <c r="K28">
        <f>MES_EOD!AI28+MES_EOD!AJ28</f>
        <v>5</v>
      </c>
      <c r="L28">
        <f>NDMC_EOD!AI28+NDMC_EOD!AJ28</f>
        <v>18</v>
      </c>
      <c r="M28">
        <f>TPDDL_EOD!AI28+TPDDL_EOD!AJ28</f>
        <v>69.61</v>
      </c>
      <c r="N28">
        <f t="shared" si="0"/>
        <v>212.61</v>
      </c>
      <c r="O28" s="112">
        <f t="shared" si="1"/>
        <v>0</v>
      </c>
      <c r="P28">
        <v>75</v>
      </c>
      <c r="Q28">
        <v>45</v>
      </c>
      <c r="R28">
        <v>5</v>
      </c>
      <c r="S28">
        <v>18</v>
      </c>
      <c r="T28">
        <v>69.61</v>
      </c>
      <c r="U28" s="114">
        <f t="shared" si="2"/>
        <v>212.61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212.61</v>
      </c>
      <c r="E29">
        <f>BAWANA!AM29</f>
        <v>0</v>
      </c>
      <c r="F29">
        <f t="shared" si="4"/>
        <v>256</v>
      </c>
      <c r="G29">
        <f t="shared" si="5"/>
        <v>212.61</v>
      </c>
      <c r="H29" s="112"/>
      <c r="I29">
        <f>BRPL_EOD!AI29+BRPL_EOD!AJ29</f>
        <v>75</v>
      </c>
      <c r="J29">
        <f>BYPL_EOD!AI29+BYPL_EOD!AJ29</f>
        <v>45</v>
      </c>
      <c r="K29">
        <f>MES_EOD!AI29+MES_EOD!AJ29</f>
        <v>5</v>
      </c>
      <c r="L29">
        <f>NDMC_EOD!AI29+NDMC_EOD!AJ29</f>
        <v>18</v>
      </c>
      <c r="M29">
        <f>TPDDL_EOD!AI29+TPDDL_EOD!AJ29</f>
        <v>69.61</v>
      </c>
      <c r="N29">
        <f t="shared" si="0"/>
        <v>212.61</v>
      </c>
      <c r="O29" s="112">
        <f t="shared" si="1"/>
        <v>0</v>
      </c>
      <c r="P29">
        <v>75</v>
      </c>
      <c r="Q29">
        <v>45</v>
      </c>
      <c r="R29">
        <v>5</v>
      </c>
      <c r="S29">
        <v>18</v>
      </c>
      <c r="T29">
        <v>69.61</v>
      </c>
      <c r="U29" s="114">
        <f t="shared" si="2"/>
        <v>212.61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222.61</v>
      </c>
      <c r="E30">
        <f>BAWANA!AM30</f>
        <v>0</v>
      </c>
      <c r="F30">
        <f t="shared" si="4"/>
        <v>256</v>
      </c>
      <c r="G30">
        <f t="shared" si="5"/>
        <v>222.61</v>
      </c>
      <c r="H30" s="112"/>
      <c r="I30">
        <f>BRPL_EOD!AI30+BRPL_EOD!AJ30</f>
        <v>75</v>
      </c>
      <c r="J30">
        <f>BYPL_EOD!AI30+BYPL_EOD!AJ30</f>
        <v>55</v>
      </c>
      <c r="K30">
        <f>MES_EOD!AI30+MES_EOD!AJ30</f>
        <v>5</v>
      </c>
      <c r="L30">
        <f>NDMC_EOD!AI30+NDMC_EOD!AJ30</f>
        <v>18</v>
      </c>
      <c r="M30">
        <f>TPDDL_EOD!AI30+TPDDL_EOD!AJ30</f>
        <v>69.61</v>
      </c>
      <c r="N30">
        <f t="shared" si="0"/>
        <v>222.61</v>
      </c>
      <c r="O30" s="112">
        <f t="shared" si="1"/>
        <v>0</v>
      </c>
      <c r="P30">
        <v>75</v>
      </c>
      <c r="Q30">
        <v>55</v>
      </c>
      <c r="R30">
        <v>5</v>
      </c>
      <c r="S30">
        <v>18</v>
      </c>
      <c r="T30">
        <v>69.61</v>
      </c>
      <c r="U30" s="114">
        <f t="shared" si="2"/>
        <v>222.61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227.61</v>
      </c>
      <c r="E31">
        <f>BAWANA!AM31</f>
        <v>0</v>
      </c>
      <c r="F31">
        <f t="shared" si="4"/>
        <v>256</v>
      </c>
      <c r="G31">
        <f t="shared" si="5"/>
        <v>227.61</v>
      </c>
      <c r="H31" s="112"/>
      <c r="I31">
        <f>BRPL_EOD!AI31+BRPL_EOD!AJ31</f>
        <v>75</v>
      </c>
      <c r="J31">
        <f>BYPL_EOD!AI31+BYPL_EOD!AJ31</f>
        <v>55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227.61</v>
      </c>
      <c r="O31" s="112">
        <f t="shared" si="1"/>
        <v>0</v>
      </c>
      <c r="P31">
        <v>75</v>
      </c>
      <c r="Q31">
        <v>55</v>
      </c>
      <c r="R31">
        <v>5</v>
      </c>
      <c r="S31">
        <v>23</v>
      </c>
      <c r="T31">
        <v>69.61</v>
      </c>
      <c r="U31" s="114">
        <f t="shared" si="2"/>
        <v>227.61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227.61</v>
      </c>
      <c r="E32">
        <f>BAWANA!AM32</f>
        <v>0</v>
      </c>
      <c r="F32">
        <f t="shared" si="4"/>
        <v>256</v>
      </c>
      <c r="G32">
        <f t="shared" si="5"/>
        <v>227.61</v>
      </c>
      <c r="H32" s="112"/>
      <c r="I32">
        <f>BRPL_EOD!AI32+BRPL_EOD!AJ32</f>
        <v>75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227.61</v>
      </c>
      <c r="O32" s="112">
        <f t="shared" si="1"/>
        <v>0</v>
      </c>
      <c r="P32">
        <v>75</v>
      </c>
      <c r="Q32">
        <v>55</v>
      </c>
      <c r="R32">
        <v>5</v>
      </c>
      <c r="S32">
        <v>23</v>
      </c>
      <c r="T32">
        <v>69.61</v>
      </c>
      <c r="U32" s="114">
        <f t="shared" si="2"/>
        <v>227.61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227.61</v>
      </c>
      <c r="E33">
        <f>BAWANA!AM33</f>
        <v>0</v>
      </c>
      <c r="F33">
        <f t="shared" si="4"/>
        <v>256</v>
      </c>
      <c r="G33">
        <f t="shared" si="5"/>
        <v>227.61</v>
      </c>
      <c r="H33" s="112"/>
      <c r="I33">
        <f>BRPL_EOD!AI33+BRPL_EOD!AJ33</f>
        <v>75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227.61</v>
      </c>
      <c r="O33" s="112">
        <f t="shared" si="1"/>
        <v>0</v>
      </c>
      <c r="P33">
        <v>75</v>
      </c>
      <c r="Q33">
        <v>55</v>
      </c>
      <c r="R33">
        <v>5</v>
      </c>
      <c r="S33">
        <v>23</v>
      </c>
      <c r="T33">
        <v>69.61</v>
      </c>
      <c r="U33" s="114">
        <f t="shared" si="2"/>
        <v>227.61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227.61</v>
      </c>
      <c r="E34">
        <f>BAWANA!AM34</f>
        <v>0</v>
      </c>
      <c r="F34">
        <f t="shared" si="4"/>
        <v>256</v>
      </c>
      <c r="G34">
        <f t="shared" si="5"/>
        <v>227.61</v>
      </c>
      <c r="H34" s="112"/>
      <c r="I34">
        <f>BRPL_EOD!AI34+BRPL_EOD!AJ34</f>
        <v>75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227.61</v>
      </c>
      <c r="O34" s="112">
        <f t="shared" si="1"/>
        <v>0</v>
      </c>
      <c r="P34">
        <v>75</v>
      </c>
      <c r="Q34">
        <v>55</v>
      </c>
      <c r="R34">
        <v>5</v>
      </c>
      <c r="S34">
        <v>23</v>
      </c>
      <c r="T34">
        <v>69.61</v>
      </c>
      <c r="U34" s="114">
        <f t="shared" si="2"/>
        <v>227.61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227.61</v>
      </c>
      <c r="E35">
        <f>BAWANA!AM35</f>
        <v>0</v>
      </c>
      <c r="F35">
        <f t="shared" si="4"/>
        <v>256</v>
      </c>
      <c r="G35">
        <f t="shared" si="5"/>
        <v>227.61</v>
      </c>
      <c r="H35" s="112"/>
      <c r="I35">
        <f>BRPL_EOD!AI35+BRPL_EOD!AJ35</f>
        <v>75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227.61</v>
      </c>
      <c r="O35" s="112">
        <f t="shared" si="1"/>
        <v>0</v>
      </c>
      <c r="P35">
        <v>75</v>
      </c>
      <c r="Q35">
        <v>55</v>
      </c>
      <c r="R35">
        <v>5</v>
      </c>
      <c r="S35">
        <v>23</v>
      </c>
      <c r="T35">
        <v>69.61</v>
      </c>
      <c r="U35" s="114">
        <f t="shared" si="2"/>
        <v>227.61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227.61</v>
      </c>
      <c r="E36">
        <f>BAWANA!AM36</f>
        <v>0</v>
      </c>
      <c r="F36">
        <f t="shared" si="4"/>
        <v>256</v>
      </c>
      <c r="G36">
        <f t="shared" si="5"/>
        <v>227.61</v>
      </c>
      <c r="H36" s="112"/>
      <c r="I36">
        <f>BRPL_EOD!AI36+BRPL_EOD!AJ36</f>
        <v>75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227.61</v>
      </c>
      <c r="O36" s="112">
        <f t="shared" si="1"/>
        <v>0</v>
      </c>
      <c r="P36">
        <v>75</v>
      </c>
      <c r="Q36">
        <v>55</v>
      </c>
      <c r="R36">
        <v>5</v>
      </c>
      <c r="S36">
        <v>23</v>
      </c>
      <c r="T36">
        <v>69.61</v>
      </c>
      <c r="U36" s="114">
        <f t="shared" si="2"/>
        <v>227.61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123</v>
      </c>
      <c r="J37">
        <f>BYPL_EOD!AI37+BYPL_EOD!AJ37</f>
        <v>55</v>
      </c>
      <c r="K37">
        <f>MES_EOD!AI37+MES_EOD!AJ37</f>
        <v>5</v>
      </c>
      <c r="L37">
        <f>NDMC_EOD!AI37+NDMC_EOD!AJ37</f>
        <v>23</v>
      </c>
      <c r="M37">
        <f>TPDDL_EOD!AI37+TPDDL_EOD!AJ37</f>
        <v>50</v>
      </c>
      <c r="N37">
        <f t="shared" si="0"/>
        <v>256</v>
      </c>
      <c r="O37" s="112">
        <f t="shared" si="1"/>
        <v>0</v>
      </c>
      <c r="P37">
        <v>123</v>
      </c>
      <c r="Q37">
        <v>55</v>
      </c>
      <c r="R37">
        <v>5</v>
      </c>
      <c r="S37">
        <v>23</v>
      </c>
      <c r="T37">
        <v>50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123</v>
      </c>
      <c r="J38">
        <f>BYPL_EOD!AI38+BYPL_EOD!AJ38</f>
        <v>55</v>
      </c>
      <c r="K38">
        <f>MES_EOD!AI38+MES_EOD!AJ38</f>
        <v>5</v>
      </c>
      <c r="L38">
        <f>NDMC_EOD!AI38+NDMC_EOD!AJ38</f>
        <v>23</v>
      </c>
      <c r="M38">
        <f>TPDDL_EOD!AI38+TPDDL_EOD!AJ38</f>
        <v>50</v>
      </c>
      <c r="N38">
        <f t="shared" si="0"/>
        <v>256</v>
      </c>
      <c r="O38" s="112">
        <f t="shared" si="1"/>
        <v>0</v>
      </c>
      <c r="P38">
        <v>123</v>
      </c>
      <c r="Q38">
        <v>55</v>
      </c>
      <c r="R38">
        <v>5</v>
      </c>
      <c r="S38">
        <v>23</v>
      </c>
      <c r="T38">
        <v>50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247.61</v>
      </c>
      <c r="E39">
        <f>BAWANA!AM39</f>
        <v>0</v>
      </c>
      <c r="F39">
        <f t="shared" si="4"/>
        <v>256</v>
      </c>
      <c r="G39">
        <f t="shared" si="5"/>
        <v>247.61</v>
      </c>
      <c r="H39" s="112"/>
      <c r="I39">
        <f>BRPL_EOD!AI39+BRPL_EOD!AJ39</f>
        <v>114.61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50</v>
      </c>
      <c r="N39">
        <f t="shared" si="0"/>
        <v>247.61</v>
      </c>
      <c r="O39" s="112">
        <f t="shared" si="1"/>
        <v>0</v>
      </c>
      <c r="P39">
        <v>114.61</v>
      </c>
      <c r="Q39">
        <v>55</v>
      </c>
      <c r="R39">
        <v>5</v>
      </c>
      <c r="S39">
        <v>23</v>
      </c>
      <c r="T39">
        <v>50</v>
      </c>
      <c r="U39" s="114">
        <f t="shared" si="2"/>
        <v>247.61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238.61</v>
      </c>
      <c r="E40">
        <f>BAWANA!AM40</f>
        <v>0</v>
      </c>
      <c r="F40">
        <f t="shared" si="4"/>
        <v>256</v>
      </c>
      <c r="G40">
        <f t="shared" si="5"/>
        <v>238.61</v>
      </c>
      <c r="H40" s="112"/>
      <c r="I40">
        <f>BRPL_EOD!AI40+BRPL_EOD!AJ40</f>
        <v>109.61</v>
      </c>
      <c r="J40">
        <f>BYPL_EOD!AI40+BYPL_EOD!AJ40</f>
        <v>55</v>
      </c>
      <c r="K40">
        <f>MES_EOD!AI40+MES_EOD!AJ40</f>
        <v>5</v>
      </c>
      <c r="L40">
        <f>NDMC_EOD!AI40+NDMC_EOD!AJ40</f>
        <v>19</v>
      </c>
      <c r="M40">
        <f>TPDDL_EOD!AI40+TPDDL_EOD!AJ40</f>
        <v>50</v>
      </c>
      <c r="N40">
        <f t="shared" si="0"/>
        <v>238.61</v>
      </c>
      <c r="O40" s="112">
        <f t="shared" si="1"/>
        <v>0</v>
      </c>
      <c r="P40">
        <v>109.61</v>
      </c>
      <c r="Q40">
        <v>55</v>
      </c>
      <c r="R40">
        <v>5</v>
      </c>
      <c r="S40">
        <v>19</v>
      </c>
      <c r="T40">
        <v>50</v>
      </c>
      <c r="U40" s="114">
        <f t="shared" si="2"/>
        <v>238.61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</v>
      </c>
      <c r="E41">
        <f>BAWANA!AM41</f>
        <v>0</v>
      </c>
      <c r="F41">
        <f t="shared" si="4"/>
        <v>256</v>
      </c>
      <c r="G41">
        <f t="shared" si="5"/>
        <v>206</v>
      </c>
      <c r="H41" s="112"/>
      <c r="I41">
        <f>BRPL_EOD!AI41+BRPL_EOD!AJ41</f>
        <v>82</v>
      </c>
      <c r="J41">
        <f>BYPL_EOD!AI41+BYPL_EOD!AJ41</f>
        <v>45.28</v>
      </c>
      <c r="K41">
        <f>MES_EOD!AI41+MES_EOD!AJ41</f>
        <v>5</v>
      </c>
      <c r="L41">
        <f>NDMC_EOD!AI41+NDMC_EOD!AJ41</f>
        <v>19</v>
      </c>
      <c r="M41">
        <f>TPDDL_EOD!AI41+TPDDL_EOD!AJ41</f>
        <v>54.72</v>
      </c>
      <c r="N41">
        <f t="shared" si="0"/>
        <v>206</v>
      </c>
      <c r="O41" s="112">
        <f t="shared" si="1"/>
        <v>0</v>
      </c>
      <c r="P41">
        <v>82</v>
      </c>
      <c r="Q41">
        <v>45.28</v>
      </c>
      <c r="R41">
        <v>5</v>
      </c>
      <c r="S41">
        <v>19</v>
      </c>
      <c r="T41">
        <v>54.72</v>
      </c>
      <c r="U41" s="114">
        <f t="shared" si="2"/>
        <v>206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12"/>
      <c r="I42">
        <f>BRPL_EOD!AI42+BRPL_EOD!AJ42</f>
        <v>82</v>
      </c>
      <c r="J42">
        <f>BYPL_EOD!AI42+BYPL_EOD!AJ42</f>
        <v>45.53</v>
      </c>
      <c r="K42">
        <f>MES_EOD!AI42+MES_EOD!AJ42</f>
        <v>5</v>
      </c>
      <c r="L42">
        <f>NDMC_EOD!AI42+NDMC_EOD!AJ42</f>
        <v>18.45</v>
      </c>
      <c r="M42">
        <f>TPDDL_EOD!AI42+TPDDL_EOD!AJ42</f>
        <v>55.02</v>
      </c>
      <c r="N42">
        <f t="shared" si="0"/>
        <v>206</v>
      </c>
      <c r="O42" s="112">
        <f t="shared" si="1"/>
        <v>0</v>
      </c>
      <c r="P42">
        <v>82</v>
      </c>
      <c r="Q42">
        <v>45.53</v>
      </c>
      <c r="R42">
        <v>5</v>
      </c>
      <c r="S42">
        <v>18.45</v>
      </c>
      <c r="T42">
        <v>55.02</v>
      </c>
      <c r="U42" s="114">
        <f t="shared" si="2"/>
        <v>206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12"/>
      <c r="I43">
        <f>BRPL_EOD!AI43+BRPL_EOD!AJ43</f>
        <v>82.25</v>
      </c>
      <c r="J43">
        <f>BYPL_EOD!AI43+BYPL_EOD!AJ43</f>
        <v>47.56</v>
      </c>
      <c r="K43">
        <f>MES_EOD!AI43+MES_EOD!AJ43</f>
        <v>5</v>
      </c>
      <c r="L43">
        <f>NDMC_EOD!AI43+NDMC_EOD!AJ43</f>
        <v>19.28</v>
      </c>
      <c r="M43">
        <f>TPDDL_EOD!AI43+TPDDL_EOD!AJ43</f>
        <v>57.48</v>
      </c>
      <c r="N43">
        <f t="shared" si="0"/>
        <v>211.57</v>
      </c>
      <c r="O43" s="112">
        <f t="shared" si="1"/>
        <v>9.9999999999909051E-3</v>
      </c>
      <c r="P43">
        <v>82.253887602212032</v>
      </c>
      <c r="Q43">
        <v>47.562247955759325</v>
      </c>
      <c r="R43">
        <v>5.0002363284019475</v>
      </c>
      <c r="S43">
        <v>19.280911282317909</v>
      </c>
      <c r="T43">
        <v>57.482716831308778</v>
      </c>
      <c r="U43" s="114">
        <f t="shared" si="2"/>
        <v>211.57999999999998</v>
      </c>
      <c r="V43" s="112">
        <f t="shared" si="3"/>
        <v>0</v>
      </c>
      <c r="Y43">
        <f>BAWANA!AW43+BAWANA!AX43</f>
        <v>32</v>
      </c>
      <c r="Z43">
        <f>BAWANA!BD43+BAWANA!BE43</f>
        <v>26.42</v>
      </c>
      <c r="AA43">
        <f>BAWANA!X43+BAWANA!Y43</f>
        <v>32</v>
      </c>
      <c r="AB43">
        <f>BAWANA!AE43+BAWANA!AF43</f>
        <v>26.42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12"/>
      <c r="I44">
        <f>BRPL_EOD!AI44+BRPL_EOD!AJ44</f>
        <v>82.25</v>
      </c>
      <c r="J44">
        <f>BYPL_EOD!AI44+BYPL_EOD!AJ44</f>
        <v>47.56</v>
      </c>
      <c r="K44">
        <f>MES_EOD!AI44+MES_EOD!AJ44</f>
        <v>5</v>
      </c>
      <c r="L44">
        <f>NDMC_EOD!AI44+NDMC_EOD!AJ44</f>
        <v>19.28</v>
      </c>
      <c r="M44">
        <f>TPDDL_EOD!AI44+TPDDL_EOD!AJ44</f>
        <v>57.48</v>
      </c>
      <c r="N44">
        <f t="shared" si="0"/>
        <v>211.57</v>
      </c>
      <c r="O44" s="112">
        <f t="shared" si="1"/>
        <v>9.9999999999909051E-3</v>
      </c>
      <c r="P44">
        <v>82.253887602212032</v>
      </c>
      <c r="Q44">
        <v>47.562247955759325</v>
      </c>
      <c r="R44">
        <v>5.0002363284019475</v>
      </c>
      <c r="S44">
        <v>19.280911282317909</v>
      </c>
      <c r="T44">
        <v>57.482716831308778</v>
      </c>
      <c r="U44" s="114">
        <f t="shared" si="2"/>
        <v>211.57999999999998</v>
      </c>
      <c r="V44" s="112">
        <f t="shared" si="3"/>
        <v>0</v>
      </c>
      <c r="Y44">
        <f>BAWANA!AW44+BAWANA!AX44</f>
        <v>32</v>
      </c>
      <c r="Z44">
        <f>BAWANA!BD44+BAWANA!BE44</f>
        <v>26.42</v>
      </c>
      <c r="AA44">
        <f>BAWANA!X44+BAWANA!Y44</f>
        <v>32</v>
      </c>
      <c r="AB44">
        <f>BAWANA!AE44+BAWANA!AF44</f>
        <v>26.42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211.57999999999998</v>
      </c>
      <c r="E45">
        <f>BAWANA!AM45</f>
        <v>0</v>
      </c>
      <c r="F45">
        <f t="shared" si="4"/>
        <v>256</v>
      </c>
      <c r="G45">
        <f t="shared" si="5"/>
        <v>211.57999999999998</v>
      </c>
      <c r="H45" s="112"/>
      <c r="I45">
        <f>BRPL_EOD!AI45+BRPL_EOD!AJ45</f>
        <v>82.25</v>
      </c>
      <c r="J45">
        <f>BYPL_EOD!AI45+BYPL_EOD!AJ45</f>
        <v>47.56</v>
      </c>
      <c r="K45">
        <f>MES_EOD!AI45+MES_EOD!AJ45</f>
        <v>5</v>
      </c>
      <c r="L45">
        <f>NDMC_EOD!AI45+NDMC_EOD!AJ45</f>
        <v>19.28</v>
      </c>
      <c r="M45">
        <f>TPDDL_EOD!AI45+TPDDL_EOD!AJ45</f>
        <v>57.48</v>
      </c>
      <c r="N45">
        <f t="shared" si="0"/>
        <v>211.57</v>
      </c>
      <c r="O45" s="112">
        <f t="shared" si="1"/>
        <v>9.9999999999909051E-3</v>
      </c>
      <c r="P45">
        <v>82.253887602212032</v>
      </c>
      <c r="Q45">
        <v>47.562247955759325</v>
      </c>
      <c r="R45">
        <v>5.0002363284019475</v>
      </c>
      <c r="S45">
        <v>19.280911282317909</v>
      </c>
      <c r="T45">
        <v>57.482716831308778</v>
      </c>
      <c r="U45" s="114">
        <f t="shared" si="2"/>
        <v>211.57999999999998</v>
      </c>
      <c r="V45" s="112">
        <f t="shared" si="3"/>
        <v>0</v>
      </c>
      <c r="Y45">
        <f>BAWANA!AW45+BAWANA!AX45</f>
        <v>32</v>
      </c>
      <c r="Z45">
        <f>BAWANA!BD45+BAWANA!BE45</f>
        <v>26.42</v>
      </c>
      <c r="AA45">
        <f>BAWANA!X45+BAWANA!Y45</f>
        <v>32</v>
      </c>
      <c r="AB45">
        <f>BAWANA!AE45+BAWANA!AF45</f>
        <v>26.42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12"/>
      <c r="I46">
        <f>BRPL_EOD!AI46+BRPL_EOD!AJ46</f>
        <v>82.25</v>
      </c>
      <c r="J46">
        <f>BYPL_EOD!AI46+BYPL_EOD!AJ46</f>
        <v>47.56</v>
      </c>
      <c r="K46">
        <f>MES_EOD!AI46+MES_EOD!AJ46</f>
        <v>5</v>
      </c>
      <c r="L46">
        <f>NDMC_EOD!AI46+NDMC_EOD!AJ46</f>
        <v>19.28</v>
      </c>
      <c r="M46">
        <f>TPDDL_EOD!AI46+TPDDL_EOD!AJ46</f>
        <v>57.48</v>
      </c>
      <c r="N46">
        <f t="shared" si="0"/>
        <v>211.57</v>
      </c>
      <c r="O46" s="112">
        <f t="shared" si="1"/>
        <v>9.9999999999909051E-3</v>
      </c>
      <c r="P46">
        <v>82.253887602212032</v>
      </c>
      <c r="Q46">
        <v>47.562247955759325</v>
      </c>
      <c r="R46">
        <v>5.0002363284019475</v>
      </c>
      <c r="S46">
        <v>19.280911282317909</v>
      </c>
      <c r="T46">
        <v>57.482716831308778</v>
      </c>
      <c r="U46" s="114">
        <f t="shared" si="2"/>
        <v>211.57999999999998</v>
      </c>
      <c r="V46" s="112">
        <f t="shared" si="3"/>
        <v>0</v>
      </c>
      <c r="Y46">
        <f>BAWANA!AW46+BAWANA!AX46</f>
        <v>32</v>
      </c>
      <c r="Z46">
        <f>BAWANA!BD46+BAWANA!BE46</f>
        <v>26.42</v>
      </c>
      <c r="AA46">
        <f>BAWANA!X46+BAWANA!Y46</f>
        <v>32</v>
      </c>
      <c r="AB46">
        <f>BAWANA!AE46+BAWANA!AF46</f>
        <v>26.42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12"/>
      <c r="I47">
        <f>BRPL_EOD!AI47+BRPL_EOD!AJ47</f>
        <v>82.25</v>
      </c>
      <c r="J47">
        <f>BYPL_EOD!AI47+BYPL_EOD!AJ47</f>
        <v>47.56</v>
      </c>
      <c r="K47">
        <f>MES_EOD!AI47+MES_EOD!AJ47</f>
        <v>5</v>
      </c>
      <c r="L47">
        <f>NDMC_EOD!AI47+NDMC_EOD!AJ47</f>
        <v>19.28</v>
      </c>
      <c r="M47">
        <f>TPDDL_EOD!AI47+TPDDL_EOD!AJ47</f>
        <v>57.48</v>
      </c>
      <c r="N47">
        <f t="shared" si="0"/>
        <v>211.57</v>
      </c>
      <c r="O47" s="112">
        <f t="shared" si="1"/>
        <v>9.9999999999909051E-3</v>
      </c>
      <c r="P47">
        <v>82.253887602212032</v>
      </c>
      <c r="Q47">
        <v>47.562247955759325</v>
      </c>
      <c r="R47">
        <v>5.0002363284019475</v>
      </c>
      <c r="S47">
        <v>19.280911282317909</v>
      </c>
      <c r="T47">
        <v>57.482716831308778</v>
      </c>
      <c r="U47" s="114">
        <f t="shared" si="2"/>
        <v>211.57999999999998</v>
      </c>
      <c r="V47" s="112">
        <f t="shared" si="3"/>
        <v>0</v>
      </c>
      <c r="Y47">
        <f>BAWANA!AW47+BAWANA!AX47</f>
        <v>32</v>
      </c>
      <c r="Z47">
        <f>BAWANA!BD47+BAWANA!BE47</f>
        <v>26.42</v>
      </c>
      <c r="AA47">
        <f>BAWANA!X47+BAWANA!Y47</f>
        <v>32</v>
      </c>
      <c r="AB47">
        <f>BAWANA!AE47+BAWANA!AF47</f>
        <v>26.42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12"/>
      <c r="I48">
        <f>BRPL_EOD!AI48+BRPL_EOD!AJ48</f>
        <v>82.25</v>
      </c>
      <c r="J48">
        <f>BYPL_EOD!AI48+BYPL_EOD!AJ48</f>
        <v>47.56</v>
      </c>
      <c r="K48">
        <f>MES_EOD!AI48+MES_EOD!AJ48</f>
        <v>5</v>
      </c>
      <c r="L48">
        <f>NDMC_EOD!AI48+NDMC_EOD!AJ48</f>
        <v>19.28</v>
      </c>
      <c r="M48">
        <f>TPDDL_EOD!AI48+TPDDL_EOD!AJ48</f>
        <v>57.48</v>
      </c>
      <c r="N48">
        <f t="shared" si="0"/>
        <v>211.57</v>
      </c>
      <c r="O48" s="112">
        <f t="shared" si="1"/>
        <v>9.9999999999909051E-3</v>
      </c>
      <c r="P48">
        <v>82.253887602212032</v>
      </c>
      <c r="Q48">
        <v>47.562247955759325</v>
      </c>
      <c r="R48">
        <v>5.0002363284019475</v>
      </c>
      <c r="S48">
        <v>19.280911282317909</v>
      </c>
      <c r="T48">
        <v>57.482716831308778</v>
      </c>
      <c r="U48" s="114">
        <f t="shared" si="2"/>
        <v>211.57999999999998</v>
      </c>
      <c r="V48" s="112">
        <f t="shared" si="3"/>
        <v>0</v>
      </c>
      <c r="Y48">
        <f>BAWANA!AW48+BAWANA!AX48</f>
        <v>32</v>
      </c>
      <c r="Z48">
        <f>BAWANA!BD48+BAWANA!BE48</f>
        <v>26.42</v>
      </c>
      <c r="AA48">
        <f>BAWANA!X48+BAWANA!Y48</f>
        <v>32</v>
      </c>
      <c r="AB48">
        <f>BAWANA!AE48+BAWANA!AF48</f>
        <v>26.42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12"/>
      <c r="I49">
        <f>BRPL_EOD!AI49+BRPL_EOD!AJ49</f>
        <v>82.25</v>
      </c>
      <c r="J49">
        <f>BYPL_EOD!AI49+BYPL_EOD!AJ49</f>
        <v>47.56</v>
      </c>
      <c r="K49">
        <f>MES_EOD!AI49+MES_EOD!AJ49</f>
        <v>5</v>
      </c>
      <c r="L49">
        <f>NDMC_EOD!AI49+NDMC_EOD!AJ49</f>
        <v>19.28</v>
      </c>
      <c r="M49">
        <f>TPDDL_EOD!AI49+TPDDL_EOD!AJ49</f>
        <v>57.48</v>
      </c>
      <c r="N49">
        <f t="shared" si="0"/>
        <v>211.57</v>
      </c>
      <c r="O49" s="112">
        <f t="shared" si="1"/>
        <v>9.9999999999909051E-3</v>
      </c>
      <c r="P49">
        <v>82.253887602212032</v>
      </c>
      <c r="Q49">
        <v>47.562247955759325</v>
      </c>
      <c r="R49">
        <v>5.0002363284019475</v>
      </c>
      <c r="S49">
        <v>19.280911282317909</v>
      </c>
      <c r="T49">
        <v>57.482716831308778</v>
      </c>
      <c r="U49" s="114">
        <f t="shared" si="2"/>
        <v>211.57999999999998</v>
      </c>
      <c r="V49" s="112">
        <f t="shared" si="3"/>
        <v>0</v>
      </c>
      <c r="Y49">
        <f>BAWANA!AW49+BAWANA!AX49</f>
        <v>32</v>
      </c>
      <c r="Z49">
        <f>BAWANA!BD49+BAWANA!BE49</f>
        <v>26.42</v>
      </c>
      <c r="AA49">
        <f>BAWANA!X49+BAWANA!Y49</f>
        <v>32</v>
      </c>
      <c r="AB49">
        <f>BAWANA!AE49+BAWANA!AF49</f>
        <v>26.42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12"/>
      <c r="I50">
        <f>BRPL_EOD!AI50+BRPL_EOD!AJ50</f>
        <v>82.25</v>
      </c>
      <c r="J50">
        <f>BYPL_EOD!AI50+BYPL_EOD!AJ50</f>
        <v>47.56</v>
      </c>
      <c r="K50">
        <f>MES_EOD!AI50+MES_EOD!AJ50</f>
        <v>5</v>
      </c>
      <c r="L50">
        <f>NDMC_EOD!AI50+NDMC_EOD!AJ50</f>
        <v>19.28</v>
      </c>
      <c r="M50">
        <f>TPDDL_EOD!AI50+TPDDL_EOD!AJ50</f>
        <v>57.48</v>
      </c>
      <c r="N50">
        <f t="shared" si="0"/>
        <v>211.57</v>
      </c>
      <c r="O50" s="112">
        <f t="shared" si="1"/>
        <v>9.9999999999909051E-3</v>
      </c>
      <c r="P50">
        <v>82.253887602212032</v>
      </c>
      <c r="Q50">
        <v>47.562247955759325</v>
      </c>
      <c r="R50">
        <v>5.0002363284019475</v>
      </c>
      <c r="S50">
        <v>19.280911282317909</v>
      </c>
      <c r="T50">
        <v>57.482716831308778</v>
      </c>
      <c r="U50" s="114">
        <f t="shared" si="2"/>
        <v>211.57999999999998</v>
      </c>
      <c r="V50" s="112">
        <f t="shared" si="3"/>
        <v>0</v>
      </c>
      <c r="Y50">
        <f>BAWANA!AW50+BAWANA!AX50</f>
        <v>32</v>
      </c>
      <c r="Z50">
        <f>BAWANA!BD50+BAWANA!BE50</f>
        <v>26.42</v>
      </c>
      <c r="AA50">
        <f>BAWANA!X50+BAWANA!Y50</f>
        <v>32</v>
      </c>
      <c r="AB50">
        <f>BAWANA!AE50+BAWANA!AF50</f>
        <v>26.42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12"/>
      <c r="I51">
        <f>BRPL_EOD!AI51+BRPL_EOD!AJ51</f>
        <v>82.25</v>
      </c>
      <c r="J51">
        <f>BYPL_EOD!AI51+BYPL_EOD!AJ51</f>
        <v>47.56</v>
      </c>
      <c r="K51">
        <f>MES_EOD!AI51+MES_EOD!AJ51</f>
        <v>5</v>
      </c>
      <c r="L51">
        <f>NDMC_EOD!AI51+NDMC_EOD!AJ51</f>
        <v>19.28</v>
      </c>
      <c r="M51">
        <f>TPDDL_EOD!AI51+TPDDL_EOD!AJ51</f>
        <v>57.48</v>
      </c>
      <c r="N51">
        <f t="shared" si="0"/>
        <v>211.57</v>
      </c>
      <c r="O51" s="112">
        <f t="shared" si="1"/>
        <v>9.9999999999909051E-3</v>
      </c>
      <c r="P51">
        <v>82.253887602212032</v>
      </c>
      <c r="Q51">
        <v>47.562247955759325</v>
      </c>
      <c r="R51">
        <v>5.0002363284019475</v>
      </c>
      <c r="S51">
        <v>19.280911282317909</v>
      </c>
      <c r="T51">
        <v>57.482716831308778</v>
      </c>
      <c r="U51" s="114">
        <f t="shared" si="2"/>
        <v>211.57999999999998</v>
      </c>
      <c r="V51" s="112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12"/>
      <c r="I52">
        <f>BRPL_EOD!AI52+BRPL_EOD!AJ52</f>
        <v>82.25</v>
      </c>
      <c r="J52">
        <f>BYPL_EOD!AI52+BYPL_EOD!AJ52</f>
        <v>47.56</v>
      </c>
      <c r="K52">
        <f>MES_EOD!AI52+MES_EOD!AJ52</f>
        <v>5</v>
      </c>
      <c r="L52">
        <f>NDMC_EOD!AI52+NDMC_EOD!AJ52</f>
        <v>19.28</v>
      </c>
      <c r="M52">
        <f>TPDDL_EOD!AI52+TPDDL_EOD!AJ52</f>
        <v>57.48</v>
      </c>
      <c r="N52">
        <f t="shared" si="0"/>
        <v>211.57</v>
      </c>
      <c r="O52" s="112">
        <f t="shared" si="1"/>
        <v>9.9999999999909051E-3</v>
      </c>
      <c r="P52">
        <v>82.253887602212032</v>
      </c>
      <c r="Q52">
        <v>47.562247955759325</v>
      </c>
      <c r="R52">
        <v>5.0002363284019475</v>
      </c>
      <c r="S52">
        <v>19.280911282317909</v>
      </c>
      <c r="T52">
        <v>57.482716831308778</v>
      </c>
      <c r="U52" s="114">
        <f t="shared" si="2"/>
        <v>211.57999999999998</v>
      </c>
      <c r="V52" s="112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219.94</v>
      </c>
      <c r="E69">
        <f>BAWANA!AM69</f>
        <v>0</v>
      </c>
      <c r="F69">
        <f t="shared" si="11"/>
        <v>256</v>
      </c>
      <c r="G69">
        <f t="shared" si="12"/>
        <v>219.94</v>
      </c>
      <c r="H69" s="112"/>
      <c r="I69">
        <f>BRPL_EOD!AI69+BRPL_EOD!AJ69</f>
        <v>82</v>
      </c>
      <c r="J69">
        <f>BYPL_EOD!AI69+BYPL_EOD!AJ69</f>
        <v>45.06</v>
      </c>
      <c r="K69">
        <f>MES_EOD!AI69+MES_EOD!AJ69</f>
        <v>5</v>
      </c>
      <c r="L69">
        <f>NDMC_EOD!AI69+NDMC_EOD!AJ69</f>
        <v>18.260000000000002</v>
      </c>
      <c r="M69">
        <f>TPDDL_EOD!AI69+TPDDL_EOD!AJ69</f>
        <v>69.61</v>
      </c>
      <c r="N69">
        <f t="shared" si="7"/>
        <v>219.93</v>
      </c>
      <c r="O69" s="112">
        <f t="shared" si="8"/>
        <v>9.9999999999909051E-3</v>
      </c>
      <c r="P69">
        <v>82.005274327074702</v>
      </c>
      <c r="Q69">
        <v>45.063149317419125</v>
      </c>
      <c r="R69">
        <v>5.0002996494118888</v>
      </c>
      <c r="S69">
        <v>18.261276706094279</v>
      </c>
      <c r="T69">
        <v>69.61</v>
      </c>
      <c r="U69" s="114">
        <f t="shared" si="9"/>
        <v>219.94</v>
      </c>
      <c r="V69" s="112">
        <f t="shared" si="10"/>
        <v>0</v>
      </c>
      <c r="Y69">
        <f>BAWANA!AW69+BAWANA!AX69</f>
        <v>25.03</v>
      </c>
      <c r="Z69">
        <f>BAWANA!BD69+BAWANA!BE69</f>
        <v>25.03</v>
      </c>
      <c r="AA69">
        <f>BAWANA!X69+BAWANA!Y69</f>
        <v>25.03</v>
      </c>
      <c r="AB69">
        <f>BAWANA!AE69+BAWANA!AF69</f>
        <v>25.03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229.60000000000002</v>
      </c>
      <c r="E70">
        <f>BAWANA!AM70</f>
        <v>0</v>
      </c>
      <c r="F70">
        <f t="shared" si="11"/>
        <v>256</v>
      </c>
      <c r="G70">
        <f t="shared" si="12"/>
        <v>229.60000000000002</v>
      </c>
      <c r="H70" s="112"/>
      <c r="I70">
        <f>BRPL_EOD!AI70+BRPL_EOD!AJ70</f>
        <v>82</v>
      </c>
      <c r="J70">
        <f>BYPL_EOD!AI70+BYPL_EOD!AJ70</f>
        <v>55</v>
      </c>
      <c r="K70">
        <f>MES_EOD!AI70+MES_EOD!AJ70</f>
        <v>5</v>
      </c>
      <c r="L70">
        <f>NDMC_EOD!AI70+NDMC_EOD!AJ70</f>
        <v>18</v>
      </c>
      <c r="M70">
        <f>TPDDL_EOD!AI70+TPDDL_EOD!AJ70</f>
        <v>69.61</v>
      </c>
      <c r="N70">
        <f t="shared" si="7"/>
        <v>229.61</v>
      </c>
      <c r="O70" s="112">
        <f t="shared" si="8"/>
        <v>-9.9999999999909051E-3</v>
      </c>
      <c r="P70">
        <v>81.996428726971828</v>
      </c>
      <c r="Q70">
        <v>54.997604633944519</v>
      </c>
      <c r="R70">
        <v>4.9997822394495017</v>
      </c>
      <c r="S70">
        <v>17.999216062018206</v>
      </c>
      <c r="T70">
        <v>69.606968337615953</v>
      </c>
      <c r="U70" s="114">
        <f t="shared" si="9"/>
        <v>229.60000000000002</v>
      </c>
      <c r="V70" s="112">
        <f t="shared" si="10"/>
        <v>0</v>
      </c>
      <c r="Y70">
        <f>BAWANA!AW70+BAWANA!AX70</f>
        <v>20.2</v>
      </c>
      <c r="Z70">
        <f>BAWANA!BD70+BAWANA!BE70</f>
        <v>20.2</v>
      </c>
      <c r="AA70">
        <f>BAWANA!X70+BAWANA!Y70</f>
        <v>20.2</v>
      </c>
      <c r="AB70">
        <f>BAWANA!AE70+BAWANA!AF70</f>
        <v>20.2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219.94</v>
      </c>
      <c r="E71">
        <f>BAWANA!AM71</f>
        <v>0</v>
      </c>
      <c r="F71">
        <f t="shared" si="11"/>
        <v>256</v>
      </c>
      <c r="G71">
        <f t="shared" si="12"/>
        <v>219.94</v>
      </c>
      <c r="H71" s="112"/>
      <c r="I71">
        <f>BRPL_EOD!AI71+BRPL_EOD!AJ71</f>
        <v>82</v>
      </c>
      <c r="J71">
        <f>BYPL_EOD!AI71+BYPL_EOD!AJ71</f>
        <v>45.06</v>
      </c>
      <c r="K71">
        <f>MES_EOD!AI71+MES_EOD!AJ71</f>
        <v>5</v>
      </c>
      <c r="L71">
        <f>NDMC_EOD!AI71+NDMC_EOD!AJ71</f>
        <v>18.260000000000002</v>
      </c>
      <c r="M71">
        <f>TPDDL_EOD!AI71+TPDDL_EOD!AJ71</f>
        <v>69.61</v>
      </c>
      <c r="N71">
        <f t="shared" si="7"/>
        <v>219.93</v>
      </c>
      <c r="O71" s="112">
        <f t="shared" si="8"/>
        <v>9.9999999999909051E-3</v>
      </c>
      <c r="P71">
        <v>82.005274327074702</v>
      </c>
      <c r="Q71">
        <v>45.063149317419125</v>
      </c>
      <c r="R71">
        <v>5.0002996494118888</v>
      </c>
      <c r="S71">
        <v>18.261276706094279</v>
      </c>
      <c r="T71">
        <v>69.61</v>
      </c>
      <c r="U71" s="114">
        <f t="shared" si="9"/>
        <v>219.94</v>
      </c>
      <c r="V71" s="112">
        <f t="shared" si="10"/>
        <v>0</v>
      </c>
      <c r="Y71">
        <f>BAWANA!AW71+BAWANA!AX71</f>
        <v>25.03</v>
      </c>
      <c r="Z71">
        <f>BAWANA!BD71+BAWANA!BE71</f>
        <v>25.03</v>
      </c>
      <c r="AA71">
        <f>BAWANA!X71+BAWANA!Y71</f>
        <v>25.03</v>
      </c>
      <c r="AB71">
        <f>BAWANA!AE71+BAWANA!AF71</f>
        <v>25.03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219.94</v>
      </c>
      <c r="E76">
        <f>BAWANA!AM76</f>
        <v>0</v>
      </c>
      <c r="F76">
        <f t="shared" si="11"/>
        <v>256</v>
      </c>
      <c r="G76">
        <f t="shared" si="12"/>
        <v>219.94</v>
      </c>
      <c r="H76" s="112"/>
      <c r="I76">
        <f>BRPL_EOD!AI76+BRPL_EOD!AJ76</f>
        <v>82</v>
      </c>
      <c r="J76">
        <f>BYPL_EOD!AI76+BYPL_EOD!AJ76</f>
        <v>45.06</v>
      </c>
      <c r="K76">
        <f>MES_EOD!AI76+MES_EOD!AJ76</f>
        <v>5</v>
      </c>
      <c r="L76">
        <f>NDMC_EOD!AI76+NDMC_EOD!AJ76</f>
        <v>18.260000000000002</v>
      </c>
      <c r="M76">
        <f>TPDDL_EOD!AI76+TPDDL_EOD!AJ76</f>
        <v>69.61</v>
      </c>
      <c r="N76">
        <f t="shared" si="7"/>
        <v>219.93</v>
      </c>
      <c r="O76" s="112">
        <f t="shared" si="8"/>
        <v>9.9999999999909051E-3</v>
      </c>
      <c r="P76">
        <v>82.005274327074702</v>
      </c>
      <c r="Q76">
        <v>45.063149317419125</v>
      </c>
      <c r="R76">
        <v>5.0002996494118888</v>
      </c>
      <c r="S76">
        <v>18.261276706094279</v>
      </c>
      <c r="T76">
        <v>69.61</v>
      </c>
      <c r="U76" s="114">
        <f t="shared" si="9"/>
        <v>219.94</v>
      </c>
      <c r="V76" s="112">
        <f t="shared" si="10"/>
        <v>0</v>
      </c>
      <c r="Y76">
        <f>BAWANA!AW76+BAWANA!AX76</f>
        <v>25.03</v>
      </c>
      <c r="Z76">
        <f>BAWANA!BD76+BAWANA!BE76</f>
        <v>25.03</v>
      </c>
      <c r="AA76">
        <f>BAWANA!X76+BAWANA!Y76</f>
        <v>25.03</v>
      </c>
      <c r="AB76">
        <f>BAWANA!AE76+BAWANA!AF76</f>
        <v>25.03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224.61</v>
      </c>
      <c r="E77">
        <f>BAWANA!AM77</f>
        <v>0</v>
      </c>
      <c r="F77">
        <f t="shared" si="11"/>
        <v>256</v>
      </c>
      <c r="G77">
        <f t="shared" si="12"/>
        <v>224.61</v>
      </c>
      <c r="H77" s="112"/>
      <c r="I77">
        <f>BRPL_EOD!AI77+BRPL_EOD!AJ77</f>
        <v>82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224.61</v>
      </c>
      <c r="O77" s="112">
        <f t="shared" si="8"/>
        <v>0</v>
      </c>
      <c r="P77">
        <v>82</v>
      </c>
      <c r="Q77">
        <v>45</v>
      </c>
      <c r="R77">
        <v>5</v>
      </c>
      <c r="S77">
        <v>23</v>
      </c>
      <c r="T77">
        <v>69.61</v>
      </c>
      <c r="U77" s="114">
        <f t="shared" si="9"/>
        <v>224.61</v>
      </c>
      <c r="V77" s="112">
        <f t="shared" si="10"/>
        <v>0</v>
      </c>
      <c r="Y77">
        <f>BAWANA!AW77+BAWANA!AX77</f>
        <v>13.39</v>
      </c>
      <c r="Z77">
        <f>BAWANA!BD77+BAWANA!BE77</f>
        <v>32</v>
      </c>
      <c r="AA77">
        <f>BAWANA!X77+BAWANA!Y77</f>
        <v>13.39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234.61</v>
      </c>
      <c r="E78">
        <f>BAWANA!AM78</f>
        <v>0</v>
      </c>
      <c r="F78">
        <f t="shared" si="11"/>
        <v>256</v>
      </c>
      <c r="G78">
        <f t="shared" si="12"/>
        <v>234.61</v>
      </c>
      <c r="H78" s="112"/>
      <c r="I78">
        <f>BRPL_EOD!AI78+BRPL_EOD!AJ78</f>
        <v>82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234.61</v>
      </c>
      <c r="O78" s="112">
        <f t="shared" si="8"/>
        <v>0</v>
      </c>
      <c r="P78">
        <v>82</v>
      </c>
      <c r="Q78">
        <v>55</v>
      </c>
      <c r="R78">
        <v>5</v>
      </c>
      <c r="S78">
        <v>23</v>
      </c>
      <c r="T78">
        <v>69.61</v>
      </c>
      <c r="U78" s="114">
        <f t="shared" si="9"/>
        <v>234.61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234.61</v>
      </c>
      <c r="E79">
        <f>BAWANA!AM79</f>
        <v>0</v>
      </c>
      <c r="F79">
        <f t="shared" si="11"/>
        <v>256</v>
      </c>
      <c r="G79">
        <f t="shared" si="12"/>
        <v>234.61</v>
      </c>
      <c r="H79" s="112"/>
      <c r="I79">
        <f>BRPL_EOD!AI79+BRPL_EOD!AJ79</f>
        <v>82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234.61</v>
      </c>
      <c r="O79" s="112">
        <f t="shared" si="8"/>
        <v>0</v>
      </c>
      <c r="P79">
        <v>82</v>
      </c>
      <c r="Q79">
        <v>55</v>
      </c>
      <c r="R79">
        <v>5</v>
      </c>
      <c r="S79">
        <v>23</v>
      </c>
      <c r="T79">
        <v>69.61</v>
      </c>
      <c r="U79" s="114">
        <f t="shared" si="9"/>
        <v>234.61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234.61</v>
      </c>
      <c r="E80">
        <f>BAWANA!AM80</f>
        <v>0</v>
      </c>
      <c r="F80">
        <f t="shared" si="11"/>
        <v>256</v>
      </c>
      <c r="G80">
        <f t="shared" si="12"/>
        <v>234.61</v>
      </c>
      <c r="H80" s="112"/>
      <c r="I80">
        <f>BRPL_EOD!AI80+BRPL_EOD!AJ80</f>
        <v>82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234.61</v>
      </c>
      <c r="O80" s="112">
        <f t="shared" si="8"/>
        <v>0</v>
      </c>
      <c r="P80">
        <v>82</v>
      </c>
      <c r="Q80">
        <v>55</v>
      </c>
      <c r="R80">
        <v>5</v>
      </c>
      <c r="S80">
        <v>23</v>
      </c>
      <c r="T80">
        <v>69.61</v>
      </c>
      <c r="U80" s="114">
        <f t="shared" si="9"/>
        <v>234.61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224.60000000000002</v>
      </c>
      <c r="E81">
        <f>BAWANA!AM81</f>
        <v>0</v>
      </c>
      <c r="F81">
        <f t="shared" si="11"/>
        <v>256</v>
      </c>
      <c r="G81">
        <f t="shared" si="12"/>
        <v>224.60000000000002</v>
      </c>
      <c r="H81" s="112"/>
      <c r="I81">
        <f>BRPL_EOD!AI81+BRPL_EOD!AJ81</f>
        <v>82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224.61</v>
      </c>
      <c r="O81" s="112">
        <f t="shared" si="8"/>
        <v>-9.9999999999909051E-3</v>
      </c>
      <c r="P81">
        <v>81.996349227549985</v>
      </c>
      <c r="Q81">
        <v>44.997996527314015</v>
      </c>
      <c r="R81">
        <v>4.9997773919237796</v>
      </c>
      <c r="S81">
        <v>22.998976002849385</v>
      </c>
      <c r="T81">
        <v>69.606900850362848</v>
      </c>
      <c r="U81" s="114">
        <f t="shared" si="9"/>
        <v>224.60000000000002</v>
      </c>
      <c r="V81" s="112">
        <f t="shared" si="10"/>
        <v>0</v>
      </c>
      <c r="Y81">
        <f>BAWANA!AW81+BAWANA!AX81</f>
        <v>22.7</v>
      </c>
      <c r="Z81">
        <f>BAWANA!BD81+BAWANA!BE81</f>
        <v>22.7</v>
      </c>
      <c r="AA81">
        <f>BAWANA!X81+BAWANA!Y81</f>
        <v>22.7</v>
      </c>
      <c r="AB81">
        <f>BAWANA!AE81+BAWANA!AF81</f>
        <v>22.7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224.60000000000002</v>
      </c>
      <c r="E82">
        <f>BAWANA!AM82</f>
        <v>0</v>
      </c>
      <c r="F82">
        <f t="shared" si="11"/>
        <v>256</v>
      </c>
      <c r="G82">
        <f t="shared" si="12"/>
        <v>224.60000000000002</v>
      </c>
      <c r="H82" s="112"/>
      <c r="I82">
        <f>BRPL_EOD!AI82+BRPL_EOD!AJ82</f>
        <v>82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224.61</v>
      </c>
      <c r="O82" s="112">
        <f t="shared" si="8"/>
        <v>-9.9999999999909051E-3</v>
      </c>
      <c r="P82">
        <v>81.996349227549985</v>
      </c>
      <c r="Q82">
        <v>44.997996527314015</v>
      </c>
      <c r="R82">
        <v>4.9997773919237796</v>
      </c>
      <c r="S82">
        <v>22.998976002849385</v>
      </c>
      <c r="T82">
        <v>69.606900850362848</v>
      </c>
      <c r="U82" s="114">
        <f t="shared" si="9"/>
        <v>224.60000000000002</v>
      </c>
      <c r="V82" s="112">
        <f t="shared" si="10"/>
        <v>0</v>
      </c>
      <c r="Y82">
        <f>BAWANA!AW82+BAWANA!AX82</f>
        <v>22.7</v>
      </c>
      <c r="Z82">
        <f>BAWANA!BD82+BAWANA!BE82</f>
        <v>22.7</v>
      </c>
      <c r="AA82">
        <f>BAWANA!X82+BAWANA!Y82</f>
        <v>22.7</v>
      </c>
      <c r="AB82">
        <f>BAWANA!AE82+BAWANA!AF82</f>
        <v>22.7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219.94</v>
      </c>
      <c r="E83">
        <f>BAWANA!AM83</f>
        <v>0</v>
      </c>
      <c r="F83">
        <f t="shared" si="11"/>
        <v>256</v>
      </c>
      <c r="G83">
        <f t="shared" si="12"/>
        <v>219.94</v>
      </c>
      <c r="H83" s="112"/>
      <c r="I83">
        <f>BRPL_EOD!AI83+BRPL_EOD!AJ83</f>
        <v>82</v>
      </c>
      <c r="J83">
        <f>BYPL_EOD!AI83+BYPL_EOD!AJ83</f>
        <v>45.06</v>
      </c>
      <c r="K83">
        <f>MES_EOD!AI83+MES_EOD!AJ83</f>
        <v>5</v>
      </c>
      <c r="L83">
        <f>NDMC_EOD!AI83+NDMC_EOD!AJ83</f>
        <v>18.260000000000002</v>
      </c>
      <c r="M83">
        <f>TPDDL_EOD!AI83+TPDDL_EOD!AJ83</f>
        <v>69.61</v>
      </c>
      <c r="N83">
        <f t="shared" si="7"/>
        <v>219.93</v>
      </c>
      <c r="O83" s="112">
        <f t="shared" si="8"/>
        <v>9.9999999999909051E-3</v>
      </c>
      <c r="P83">
        <v>82.005274327074702</v>
      </c>
      <c r="Q83">
        <v>45.063149317419125</v>
      </c>
      <c r="R83">
        <v>5.0002996494118888</v>
      </c>
      <c r="S83">
        <v>18.261276706094279</v>
      </c>
      <c r="T83">
        <v>69.61</v>
      </c>
      <c r="U83" s="114">
        <f t="shared" si="9"/>
        <v>219.94</v>
      </c>
      <c r="V83" s="112">
        <f t="shared" si="10"/>
        <v>0</v>
      </c>
      <c r="Y83">
        <f>BAWANA!AW83+BAWANA!AX83</f>
        <v>25.03</v>
      </c>
      <c r="Z83">
        <f>BAWANA!BD83+BAWANA!BE83</f>
        <v>25.03</v>
      </c>
      <c r="AA83">
        <f>BAWANA!X83+BAWANA!Y83</f>
        <v>25.03</v>
      </c>
      <c r="AB83">
        <f>BAWANA!AE83+BAWANA!AF83</f>
        <v>25.03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5.2444225000000033</v>
      </c>
      <c r="E99" s="114">
        <f t="shared" si="14"/>
        <v>0</v>
      </c>
      <c r="F99" s="114">
        <f t="shared" si="14"/>
        <v>6.1440000000000001</v>
      </c>
      <c r="G99" s="114">
        <f t="shared" si="14"/>
        <v>5.2444225000000033</v>
      </c>
      <c r="H99" s="114"/>
      <c r="I99" s="114">
        <f t="shared" si="14"/>
        <v>2.0177325000000037</v>
      </c>
      <c r="J99" s="114">
        <f t="shared" si="14"/>
        <v>1.1774350000000011</v>
      </c>
      <c r="K99" s="114">
        <f t="shared" si="14"/>
        <v>0.12</v>
      </c>
      <c r="L99" s="114">
        <f t="shared" si="14"/>
        <v>0.47994000000000042</v>
      </c>
      <c r="M99" s="114">
        <f t="shared" si="14"/>
        <v>1.4491399999999997</v>
      </c>
      <c r="N99" s="114">
        <f t="shared" si="14"/>
        <v>5.2442474999999957</v>
      </c>
      <c r="O99" s="114">
        <f t="shared" si="14"/>
        <v>1.7499999999942163E-4</v>
      </c>
      <c r="P99" s="114">
        <f t="shared" si="14"/>
        <v>2.0178021472405252</v>
      </c>
      <c r="Q99" s="114">
        <f t="shared" si="14"/>
        <v>1.1774753477641864</v>
      </c>
      <c r="R99" s="114">
        <f t="shared" si="14"/>
        <v>0.12000413892002834</v>
      </c>
      <c r="S99" s="114">
        <f t="shared" si="14"/>
        <v>0.4799562920239529</v>
      </c>
      <c r="T99" s="114">
        <f t="shared" si="14"/>
        <v>1.4491845740513081</v>
      </c>
      <c r="U99" s="114">
        <f t="shared" si="14"/>
        <v>5.2444225000000033</v>
      </c>
      <c r="V99" s="114">
        <f t="shared" si="10"/>
        <v>0</v>
      </c>
      <c r="Y99" s="114">
        <f>SUM(Y3:Y98)/4000</f>
        <v>0.67487999999999915</v>
      </c>
      <c r="Z99" s="114">
        <f t="shared" ref="Z99:AD99" si="15">SUM(Z3:Z98)/4000</f>
        <v>0.66558249999999941</v>
      </c>
      <c r="AA99" s="114">
        <f t="shared" si="15"/>
        <v>0.67487999999999915</v>
      </c>
      <c r="AB99" s="114">
        <f t="shared" si="15"/>
        <v>0.66558249999999941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23.96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19.167999999999999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13.86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60.678600000000003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43.574399999999997</v>
      </c>
      <c r="AH3">
        <v>0</v>
      </c>
      <c r="AI3">
        <v>0</v>
      </c>
      <c r="AJ3">
        <v>0</v>
      </c>
      <c r="AK3">
        <v>54.186300000000003</v>
      </c>
      <c r="AL3">
        <v>2.3239999999999998</v>
      </c>
      <c r="AM3">
        <v>0</v>
      </c>
      <c r="AN3">
        <v>0.80345999999999995</v>
      </c>
      <c r="AO3">
        <v>0</v>
      </c>
      <c r="AP3">
        <v>5.1239999999999997</v>
      </c>
      <c r="AQ3">
        <v>0</v>
      </c>
      <c r="AR3">
        <v>41.951999999999998</v>
      </c>
      <c r="AS3">
        <v>24.75168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2594.5082789999992</v>
      </c>
    </row>
    <row r="4" spans="1:121">
      <c r="A4" t="s">
        <v>46</v>
      </c>
      <c r="B4">
        <v>0</v>
      </c>
      <c r="C4">
        <v>13.86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60.678600000000003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43.574399999999997</v>
      </c>
      <c r="AH4">
        <v>0</v>
      </c>
      <c r="AI4">
        <v>0</v>
      </c>
      <c r="AJ4">
        <v>0</v>
      </c>
      <c r="AK4">
        <v>54.186300000000003</v>
      </c>
      <c r="AL4">
        <v>2.3239999999999998</v>
      </c>
      <c r="AM4">
        <v>0</v>
      </c>
      <c r="AN4">
        <v>0.80345999999999995</v>
      </c>
      <c r="AO4">
        <v>0</v>
      </c>
      <c r="AP4">
        <v>5.1239999999999997</v>
      </c>
      <c r="AQ4">
        <v>0</v>
      </c>
      <c r="AR4">
        <v>41.951999999999998</v>
      </c>
      <c r="AS4">
        <v>24.75168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2594.5082789999992</v>
      </c>
    </row>
    <row r="5" spans="1:121">
      <c r="A5" t="s">
        <v>47</v>
      </c>
      <c r="B5">
        <v>0</v>
      </c>
      <c r="C5">
        <v>13.86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60.678600000000003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43.574399999999997</v>
      </c>
      <c r="AH5">
        <v>0</v>
      </c>
      <c r="AI5">
        <v>0</v>
      </c>
      <c r="AJ5">
        <v>0</v>
      </c>
      <c r="AK5">
        <v>54.186300000000003</v>
      </c>
      <c r="AL5">
        <v>2.3239999999999998</v>
      </c>
      <c r="AM5">
        <v>0</v>
      </c>
      <c r="AN5">
        <v>0.80345999999999995</v>
      </c>
      <c r="AO5">
        <v>0</v>
      </c>
      <c r="AP5">
        <v>4.3554000000000004</v>
      </c>
      <c r="AQ5">
        <v>0</v>
      </c>
      <c r="AR5">
        <v>27.6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2579.3876789999995</v>
      </c>
    </row>
    <row r="6" spans="1:121">
      <c r="A6" t="s">
        <v>48</v>
      </c>
      <c r="B6">
        <v>0</v>
      </c>
      <c r="C6">
        <v>13.86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60.678600000000003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43.574399999999997</v>
      </c>
      <c r="AH6">
        <v>0</v>
      </c>
      <c r="AI6">
        <v>0</v>
      </c>
      <c r="AJ6">
        <v>0</v>
      </c>
      <c r="AK6">
        <v>54.186300000000003</v>
      </c>
      <c r="AL6">
        <v>2.3239999999999998</v>
      </c>
      <c r="AM6">
        <v>0</v>
      </c>
      <c r="AN6">
        <v>0.80345999999999995</v>
      </c>
      <c r="AO6">
        <v>0</v>
      </c>
      <c r="AP6">
        <v>4.3554000000000004</v>
      </c>
      <c r="AQ6">
        <v>0</v>
      </c>
      <c r="AR6">
        <v>27.6</v>
      </c>
      <c r="AS6">
        <v>18.832799999999999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2573.4687989999998</v>
      </c>
    </row>
    <row r="7" spans="1:121">
      <c r="A7" t="s">
        <v>49</v>
      </c>
      <c r="B7">
        <v>0</v>
      </c>
      <c r="C7">
        <v>13.86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60.678600000000003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43.574399999999997</v>
      </c>
      <c r="AH7">
        <v>0</v>
      </c>
      <c r="AI7">
        <v>0</v>
      </c>
      <c r="AJ7">
        <v>0</v>
      </c>
      <c r="AK7">
        <v>54.186300000000003</v>
      </c>
      <c r="AL7">
        <v>2.3239999999999998</v>
      </c>
      <c r="AM7">
        <v>0</v>
      </c>
      <c r="AN7">
        <v>0.80345999999999995</v>
      </c>
      <c r="AO7">
        <v>0</v>
      </c>
      <c r="AP7">
        <v>0</v>
      </c>
      <c r="AQ7">
        <v>0</v>
      </c>
      <c r="AR7">
        <v>27.6</v>
      </c>
      <c r="AS7">
        <v>18.832799999999999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2569.1133989999998</v>
      </c>
    </row>
    <row r="8" spans="1:121">
      <c r="A8" t="s">
        <v>50</v>
      </c>
      <c r="B8">
        <v>0</v>
      </c>
      <c r="C8">
        <v>13.86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60.678600000000003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43.574399999999997</v>
      </c>
      <c r="AH8">
        <v>0</v>
      </c>
      <c r="AI8">
        <v>0</v>
      </c>
      <c r="AJ8">
        <v>0</v>
      </c>
      <c r="AK8">
        <v>54.186300000000003</v>
      </c>
      <c r="AL8">
        <v>2.3239999999999998</v>
      </c>
      <c r="AM8">
        <v>0</v>
      </c>
      <c r="AN8">
        <v>0.80345999999999995</v>
      </c>
      <c r="AO8">
        <v>0</v>
      </c>
      <c r="AP8">
        <v>0</v>
      </c>
      <c r="AQ8">
        <v>0</v>
      </c>
      <c r="AR8">
        <v>27.6</v>
      </c>
      <c r="AS8">
        <v>18.832799999999999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2569.1133989999998</v>
      </c>
    </row>
    <row r="9" spans="1:121">
      <c r="A9" t="s">
        <v>51</v>
      </c>
      <c r="B9">
        <v>0</v>
      </c>
      <c r="C9">
        <v>13.86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60.678600000000003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43.574399999999997</v>
      </c>
      <c r="AH9">
        <v>0</v>
      </c>
      <c r="AI9">
        <v>0</v>
      </c>
      <c r="AJ9">
        <v>0</v>
      </c>
      <c r="AK9">
        <v>54.186300000000003</v>
      </c>
      <c r="AL9">
        <v>2.3239999999999998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41.951999999999998</v>
      </c>
      <c r="AS9">
        <v>18.832799999999999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2583.4653989999997</v>
      </c>
    </row>
    <row r="10" spans="1:121">
      <c r="A10" t="s">
        <v>52</v>
      </c>
      <c r="B10">
        <v>0</v>
      </c>
      <c r="C10">
        <v>13.86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60.678600000000003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43.574399999999997</v>
      </c>
      <c r="AH10">
        <v>0</v>
      </c>
      <c r="AI10">
        <v>0</v>
      </c>
      <c r="AJ10">
        <v>0</v>
      </c>
      <c r="AK10">
        <v>54.186300000000003</v>
      </c>
      <c r="AL10">
        <v>2.3239999999999998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41.951999999999998</v>
      </c>
      <c r="AS10">
        <v>18.832799999999999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2583.4653989999997</v>
      </c>
    </row>
    <row r="11" spans="1:121">
      <c r="A11" t="s">
        <v>53</v>
      </c>
      <c r="B11">
        <v>0</v>
      </c>
      <c r="C11">
        <v>13.86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60.678600000000003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43.574399999999997</v>
      </c>
      <c r="AH11">
        <v>0</v>
      </c>
      <c r="AI11">
        <v>0</v>
      </c>
      <c r="AJ11">
        <v>0</v>
      </c>
      <c r="AK11">
        <v>54.186300000000003</v>
      </c>
      <c r="AL11">
        <v>2.3239999999999998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27.6</v>
      </c>
      <c r="AS11">
        <v>18.832799999999999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2569.1133989999998</v>
      </c>
    </row>
    <row r="12" spans="1:121">
      <c r="A12" t="s">
        <v>54</v>
      </c>
      <c r="B12">
        <v>0</v>
      </c>
      <c r="C12">
        <v>13.86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60.678600000000003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43.574399999999997</v>
      </c>
      <c r="AH12">
        <v>0</v>
      </c>
      <c r="AI12">
        <v>0</v>
      </c>
      <c r="AJ12">
        <v>0</v>
      </c>
      <c r="AK12">
        <v>54.186300000000003</v>
      </c>
      <c r="AL12">
        <v>2.3239999999999998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27.6</v>
      </c>
      <c r="AS12">
        <v>18.832799999999999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2569.1133989999998</v>
      </c>
    </row>
    <row r="13" spans="1:121">
      <c r="A13" t="s">
        <v>55</v>
      </c>
      <c r="B13">
        <v>0</v>
      </c>
      <c r="C13">
        <v>13.86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60.678600000000003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43.574399999999997</v>
      </c>
      <c r="AH13">
        <v>0</v>
      </c>
      <c r="AI13">
        <v>0</v>
      </c>
      <c r="AJ13">
        <v>0</v>
      </c>
      <c r="AK13">
        <v>54.186300000000003</v>
      </c>
      <c r="AL13">
        <v>12.782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25.391999999999999</v>
      </c>
      <c r="AS13">
        <v>18.832799999999999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2577.3633989999998</v>
      </c>
    </row>
    <row r="14" spans="1:121">
      <c r="A14" t="s">
        <v>56</v>
      </c>
      <c r="B14">
        <v>0</v>
      </c>
      <c r="C14">
        <v>13.86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60.678600000000003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43.574399999999997</v>
      </c>
      <c r="AH14">
        <v>0</v>
      </c>
      <c r="AI14">
        <v>0</v>
      </c>
      <c r="AJ14">
        <v>0</v>
      </c>
      <c r="AK14">
        <v>54.186300000000003</v>
      </c>
      <c r="AL14">
        <v>12.782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25.391999999999999</v>
      </c>
      <c r="AS14">
        <v>18.832799999999999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2577.3633989999998</v>
      </c>
    </row>
    <row r="15" spans="1:121">
      <c r="A15" t="s">
        <v>57</v>
      </c>
      <c r="B15">
        <v>0</v>
      </c>
      <c r="C15">
        <v>13.86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60.678600000000003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43.574399999999997</v>
      </c>
      <c r="AH15">
        <v>0</v>
      </c>
      <c r="AI15">
        <v>0</v>
      </c>
      <c r="AJ15">
        <v>0</v>
      </c>
      <c r="AK15">
        <v>54.186300000000003</v>
      </c>
      <c r="AL15">
        <v>12.782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41.951999999999998</v>
      </c>
      <c r="AS15">
        <v>16.815000000000001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2591.9055990000002</v>
      </c>
    </row>
    <row r="16" spans="1:121">
      <c r="A16" t="s">
        <v>58</v>
      </c>
      <c r="B16">
        <v>0</v>
      </c>
      <c r="C16">
        <v>13.86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60.678600000000003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43.574399999999997</v>
      </c>
      <c r="AH16">
        <v>0</v>
      </c>
      <c r="AI16">
        <v>0</v>
      </c>
      <c r="AJ16">
        <v>0</v>
      </c>
      <c r="AK16">
        <v>54.186300000000003</v>
      </c>
      <c r="AL16">
        <v>12.782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41.951999999999998</v>
      </c>
      <c r="AS16">
        <v>16.815000000000001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2585.3847989999999</v>
      </c>
    </row>
    <row r="17" spans="1:117">
      <c r="A17" t="s">
        <v>59</v>
      </c>
      <c r="B17">
        <v>0</v>
      </c>
      <c r="C17">
        <v>13.86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60.678600000000003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43.574399999999997</v>
      </c>
      <c r="AH17">
        <v>0</v>
      </c>
      <c r="AI17">
        <v>0</v>
      </c>
      <c r="AJ17">
        <v>0</v>
      </c>
      <c r="AK17">
        <v>54.186300000000003</v>
      </c>
      <c r="AL17">
        <v>12.782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25.391999999999999</v>
      </c>
      <c r="AS17">
        <v>16.815000000000001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2568.824799</v>
      </c>
    </row>
    <row r="18" spans="1:117">
      <c r="A18" t="s">
        <v>60</v>
      </c>
      <c r="B18">
        <v>0</v>
      </c>
      <c r="C18">
        <v>13.86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60.678600000000003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43.574399999999997</v>
      </c>
      <c r="AH18">
        <v>0</v>
      </c>
      <c r="AI18">
        <v>0</v>
      </c>
      <c r="AJ18">
        <v>0</v>
      </c>
      <c r="AK18">
        <v>54.186300000000003</v>
      </c>
      <c r="AL18">
        <v>12.782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25.391999999999999</v>
      </c>
      <c r="AS18">
        <v>16.815000000000001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2583.3791510000001</v>
      </c>
    </row>
    <row r="19" spans="1:117">
      <c r="A19" t="s">
        <v>61</v>
      </c>
      <c r="B19">
        <v>0</v>
      </c>
      <c r="C19">
        <v>13.86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60.678600000000003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43.574399999999997</v>
      </c>
      <c r="AH19">
        <v>0</v>
      </c>
      <c r="AI19">
        <v>0</v>
      </c>
      <c r="AJ19">
        <v>0</v>
      </c>
      <c r="AK19">
        <v>54.186300000000003</v>
      </c>
      <c r="AL19">
        <v>12.782</v>
      </c>
      <c r="AM19">
        <v>0</v>
      </c>
      <c r="AN19">
        <v>0.80345999999999995</v>
      </c>
      <c r="AO19">
        <v>0</v>
      </c>
      <c r="AP19">
        <v>0</v>
      </c>
      <c r="AQ19">
        <v>0</v>
      </c>
      <c r="AR19">
        <v>25.391999999999999</v>
      </c>
      <c r="AS19">
        <v>16.815000000000001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2583.3791510000001</v>
      </c>
    </row>
    <row r="20" spans="1:117">
      <c r="A20" t="s">
        <v>62</v>
      </c>
      <c r="B20">
        <v>0</v>
      </c>
      <c r="C20">
        <v>13.86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60.678600000000003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43.574399999999997</v>
      </c>
      <c r="AH20">
        <v>0</v>
      </c>
      <c r="AI20">
        <v>0</v>
      </c>
      <c r="AJ20">
        <v>0</v>
      </c>
      <c r="AK20">
        <v>54.186300000000003</v>
      </c>
      <c r="AL20">
        <v>12.782</v>
      </c>
      <c r="AM20">
        <v>0</v>
      </c>
      <c r="AN20">
        <v>0.80345999999999995</v>
      </c>
      <c r="AO20">
        <v>0</v>
      </c>
      <c r="AP20">
        <v>0</v>
      </c>
      <c r="AQ20">
        <v>0</v>
      </c>
      <c r="AR20">
        <v>25.391999999999999</v>
      </c>
      <c r="AS20">
        <v>16.815000000000001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2583.3791510000001</v>
      </c>
    </row>
    <row r="21" spans="1:117">
      <c r="A21" t="s">
        <v>63</v>
      </c>
      <c r="B21">
        <v>0</v>
      </c>
      <c r="C21">
        <v>13.86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60.678600000000003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43.574399999999997</v>
      </c>
      <c r="AH21">
        <v>0</v>
      </c>
      <c r="AI21">
        <v>0</v>
      </c>
      <c r="AJ21">
        <v>0</v>
      </c>
      <c r="AK21">
        <v>54.186300000000003</v>
      </c>
      <c r="AL21">
        <v>12.782</v>
      </c>
      <c r="AM21">
        <v>4.9321000000000002</v>
      </c>
      <c r="AN21">
        <v>0.80345999999999995</v>
      </c>
      <c r="AO21">
        <v>0</v>
      </c>
      <c r="AP21">
        <v>0</v>
      </c>
      <c r="AQ21">
        <v>0</v>
      </c>
      <c r="AR21">
        <v>25.391999999999999</v>
      </c>
      <c r="AS21">
        <v>16.815000000000001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2588.3112510000001</v>
      </c>
    </row>
    <row r="22" spans="1:117">
      <c r="A22" t="s">
        <v>64</v>
      </c>
      <c r="B22">
        <v>0</v>
      </c>
      <c r="C22">
        <v>13.86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60.678600000000003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43.574399999999997</v>
      </c>
      <c r="AH22">
        <v>0</v>
      </c>
      <c r="AI22">
        <v>0</v>
      </c>
      <c r="AJ22">
        <v>0</v>
      </c>
      <c r="AK22">
        <v>54.186300000000003</v>
      </c>
      <c r="AL22">
        <v>12.782</v>
      </c>
      <c r="AM22">
        <v>5.2786799999999996</v>
      </c>
      <c r="AN22">
        <v>0.80345999999999995</v>
      </c>
      <c r="AO22">
        <v>0</v>
      </c>
      <c r="AP22">
        <v>0</v>
      </c>
      <c r="AQ22">
        <v>12.663</v>
      </c>
      <c r="AR22">
        <v>25.391999999999999</v>
      </c>
      <c r="AS22">
        <v>16.815000000000001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2601.320831</v>
      </c>
    </row>
    <row r="23" spans="1:117">
      <c r="A23" t="s">
        <v>65</v>
      </c>
      <c r="B23">
        <v>0</v>
      </c>
      <c r="C23">
        <v>13.86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60.678600000000003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43.574399999999997</v>
      </c>
      <c r="AH23">
        <v>0</v>
      </c>
      <c r="AI23">
        <v>0</v>
      </c>
      <c r="AJ23">
        <v>0</v>
      </c>
      <c r="AK23">
        <v>54.186300000000003</v>
      </c>
      <c r="AL23">
        <v>12.782</v>
      </c>
      <c r="AM23">
        <v>10.557359999999999</v>
      </c>
      <c r="AN23">
        <v>0.80345999999999995</v>
      </c>
      <c r="AO23">
        <v>0</v>
      </c>
      <c r="AP23">
        <v>0</v>
      </c>
      <c r="AQ23">
        <v>12.978</v>
      </c>
      <c r="AR23">
        <v>25.391999999999999</v>
      </c>
      <c r="AS23">
        <v>16.815000000000001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2606.9145109999999</v>
      </c>
    </row>
    <row r="24" spans="1:117">
      <c r="A24" t="s">
        <v>66</v>
      </c>
      <c r="B24">
        <v>0</v>
      </c>
      <c r="C24">
        <v>13.86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60.678600000000003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6.5208000000000004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43.574399999999997</v>
      </c>
      <c r="AH24">
        <v>0</v>
      </c>
      <c r="AI24">
        <v>0</v>
      </c>
      <c r="AJ24">
        <v>0</v>
      </c>
      <c r="AK24">
        <v>54.186300000000003</v>
      </c>
      <c r="AL24">
        <v>12.782</v>
      </c>
      <c r="AM24">
        <v>10.557359999999999</v>
      </c>
      <c r="AN24">
        <v>0.80345999999999995</v>
      </c>
      <c r="AO24">
        <v>0</v>
      </c>
      <c r="AP24">
        <v>0</v>
      </c>
      <c r="AQ24">
        <v>13.167</v>
      </c>
      <c r="AR24">
        <v>25.391999999999999</v>
      </c>
      <c r="AS24">
        <v>16.815000000000001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2613.6243109999996</v>
      </c>
    </row>
    <row r="25" spans="1:117">
      <c r="A25" t="s">
        <v>67</v>
      </c>
      <c r="B25">
        <v>0</v>
      </c>
      <c r="C25">
        <v>13.86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60.678600000000003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43.574399999999997</v>
      </c>
      <c r="AH25">
        <v>0</v>
      </c>
      <c r="AI25">
        <v>0</v>
      </c>
      <c r="AJ25">
        <v>0</v>
      </c>
      <c r="AK25">
        <v>54.186300000000003</v>
      </c>
      <c r="AL25">
        <v>12.782</v>
      </c>
      <c r="AM25">
        <v>10.557359999999999</v>
      </c>
      <c r="AN25">
        <v>0.80345999999999995</v>
      </c>
      <c r="AO25">
        <v>0</v>
      </c>
      <c r="AP25">
        <v>0</v>
      </c>
      <c r="AQ25">
        <v>13.167</v>
      </c>
      <c r="AR25">
        <v>25.391999999999999</v>
      </c>
      <c r="AS25">
        <v>16.142399999999999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2612.9517109999997</v>
      </c>
    </row>
    <row r="26" spans="1:117">
      <c r="A26" t="s">
        <v>68</v>
      </c>
      <c r="B26">
        <v>0</v>
      </c>
      <c r="C26">
        <v>13.86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60.678600000000003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43.574399999999997</v>
      </c>
      <c r="AH26">
        <v>18.940000000000001</v>
      </c>
      <c r="AI26">
        <v>0</v>
      </c>
      <c r="AJ26">
        <v>0</v>
      </c>
      <c r="AK26">
        <v>54.186300000000003</v>
      </c>
      <c r="AL26">
        <v>12.782</v>
      </c>
      <c r="AM26">
        <v>15.804048</v>
      </c>
      <c r="AN26">
        <v>0.80345999999999995</v>
      </c>
      <c r="AO26">
        <v>0</v>
      </c>
      <c r="AP26">
        <v>0</v>
      </c>
      <c r="AQ26">
        <v>13.167</v>
      </c>
      <c r="AR26">
        <v>25.391999999999999</v>
      </c>
      <c r="AS26">
        <v>16.142399999999999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2637.1383989999999</v>
      </c>
    </row>
    <row r="27" spans="1:117">
      <c r="A27" t="s">
        <v>69</v>
      </c>
      <c r="B27">
        <v>0</v>
      </c>
      <c r="C27">
        <v>13.86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60.678600000000003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43.574399999999997</v>
      </c>
      <c r="AH27">
        <v>37.880000000000003</v>
      </c>
      <c r="AI27">
        <v>0</v>
      </c>
      <c r="AJ27">
        <v>0</v>
      </c>
      <c r="AK27">
        <v>54.186300000000003</v>
      </c>
      <c r="AL27">
        <v>12.782</v>
      </c>
      <c r="AM27">
        <v>15.804048</v>
      </c>
      <c r="AN27">
        <v>0.80345999999999995</v>
      </c>
      <c r="AO27">
        <v>0</v>
      </c>
      <c r="AP27">
        <v>0</v>
      </c>
      <c r="AQ27">
        <v>26.334</v>
      </c>
      <c r="AR27">
        <v>25.391999999999999</v>
      </c>
      <c r="AS27">
        <v>16.142399999999999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2669.2453989999999</v>
      </c>
    </row>
    <row r="28" spans="1:117">
      <c r="A28" t="s">
        <v>70</v>
      </c>
      <c r="B28">
        <v>0</v>
      </c>
      <c r="C28">
        <v>13.86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118.125</v>
      </c>
      <c r="O28">
        <v>60.678600000000003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1.1000000000000001</v>
      </c>
      <c r="AA28">
        <v>10.191000000000001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43.574399999999997</v>
      </c>
      <c r="AH28">
        <v>56.82</v>
      </c>
      <c r="AI28">
        <v>0</v>
      </c>
      <c r="AJ28">
        <v>0</v>
      </c>
      <c r="AK28">
        <v>54.186300000000003</v>
      </c>
      <c r="AL28">
        <v>12.782</v>
      </c>
      <c r="AM28">
        <v>15.804048</v>
      </c>
      <c r="AN28">
        <v>0.80345999999999995</v>
      </c>
      <c r="AO28">
        <v>0</v>
      </c>
      <c r="AP28">
        <v>0</v>
      </c>
      <c r="AQ28">
        <v>39.500999999999998</v>
      </c>
      <c r="AR28">
        <v>25.391999999999999</v>
      </c>
      <c r="AS28">
        <v>16.142399999999999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2717.8360990000006</v>
      </c>
    </row>
    <row r="29" spans="1:117">
      <c r="A29" t="s">
        <v>71</v>
      </c>
      <c r="B29">
        <v>0</v>
      </c>
      <c r="C29">
        <v>14.28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679.19316800000001</v>
      </c>
      <c r="L29">
        <v>435.435</v>
      </c>
      <c r="M29">
        <v>92</v>
      </c>
      <c r="N29">
        <v>118.125</v>
      </c>
      <c r="O29">
        <v>60.678600000000003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11.85</v>
      </c>
      <c r="AB29">
        <v>6.665</v>
      </c>
      <c r="AC29">
        <v>2.5468000000000002</v>
      </c>
      <c r="AD29">
        <v>7.9260000000000002</v>
      </c>
      <c r="AE29">
        <v>16.478852</v>
      </c>
      <c r="AF29">
        <v>25.143000000000001</v>
      </c>
      <c r="AG29">
        <v>43.574399999999997</v>
      </c>
      <c r="AH29">
        <v>75.760000000000005</v>
      </c>
      <c r="AI29">
        <v>0</v>
      </c>
      <c r="AJ29">
        <v>0</v>
      </c>
      <c r="AK29">
        <v>54.186300000000003</v>
      </c>
      <c r="AL29">
        <v>12.782</v>
      </c>
      <c r="AM29">
        <v>15.804048</v>
      </c>
      <c r="AN29">
        <v>0.80345999999999995</v>
      </c>
      <c r="AO29">
        <v>0</v>
      </c>
      <c r="AP29">
        <v>0</v>
      </c>
      <c r="AQ29">
        <v>39.500999999999998</v>
      </c>
      <c r="AR29">
        <v>25.391999999999999</v>
      </c>
      <c r="AS29">
        <v>16.142399999999999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2760.7413990000009</v>
      </c>
    </row>
    <row r="30" spans="1:117">
      <c r="A30" t="s">
        <v>72</v>
      </c>
      <c r="B30">
        <v>0</v>
      </c>
      <c r="C30">
        <v>14.28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679.19316800000001</v>
      </c>
      <c r="L30">
        <v>435.435</v>
      </c>
      <c r="M30">
        <v>92</v>
      </c>
      <c r="N30">
        <v>118.125</v>
      </c>
      <c r="O30">
        <v>60.678600000000003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25.28</v>
      </c>
      <c r="AB30">
        <v>26.34008</v>
      </c>
      <c r="AC30">
        <v>29.062808</v>
      </c>
      <c r="AD30">
        <v>16.380400000000002</v>
      </c>
      <c r="AE30">
        <v>32.957704</v>
      </c>
      <c r="AF30">
        <v>31.552</v>
      </c>
      <c r="AG30">
        <v>43.574399999999997</v>
      </c>
      <c r="AH30">
        <v>116.9545</v>
      </c>
      <c r="AI30">
        <v>0</v>
      </c>
      <c r="AJ30">
        <v>0</v>
      </c>
      <c r="AK30">
        <v>54.186300000000003</v>
      </c>
      <c r="AL30">
        <v>56.356999999999999</v>
      </c>
      <c r="AM30">
        <v>15.804048</v>
      </c>
      <c r="AN30">
        <v>0.80345999999999995</v>
      </c>
      <c r="AO30">
        <v>0</v>
      </c>
      <c r="AP30">
        <v>0</v>
      </c>
      <c r="AQ30">
        <v>39.500999999999998</v>
      </c>
      <c r="AR30">
        <v>25.391999999999999</v>
      </c>
      <c r="AS30">
        <v>16.142399999999999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2954.9366390000005</v>
      </c>
    </row>
    <row r="31" spans="1:117">
      <c r="A31" t="s">
        <v>73</v>
      </c>
      <c r="B31">
        <v>0</v>
      </c>
      <c r="C31">
        <v>14.28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679.19316800000001</v>
      </c>
      <c r="L31">
        <v>435.435</v>
      </c>
      <c r="M31">
        <v>92</v>
      </c>
      <c r="N31">
        <v>118.125</v>
      </c>
      <c r="O31">
        <v>60.678600000000003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26.34008</v>
      </c>
      <c r="AC31">
        <v>29.062808</v>
      </c>
      <c r="AD31">
        <v>27.408107999999999</v>
      </c>
      <c r="AE31">
        <v>32.957704</v>
      </c>
      <c r="AF31">
        <v>31.552</v>
      </c>
      <c r="AG31">
        <v>43.574399999999997</v>
      </c>
      <c r="AH31">
        <v>116.9545</v>
      </c>
      <c r="AI31">
        <v>0</v>
      </c>
      <c r="AJ31">
        <v>0</v>
      </c>
      <c r="AK31">
        <v>54.186300000000003</v>
      </c>
      <c r="AL31">
        <v>56.356999999999999</v>
      </c>
      <c r="AM31">
        <v>15.804048</v>
      </c>
      <c r="AN31">
        <v>0.80345999999999995</v>
      </c>
      <c r="AO31">
        <v>0</v>
      </c>
      <c r="AP31">
        <v>0</v>
      </c>
      <c r="AQ31">
        <v>39.500999999999998</v>
      </c>
      <c r="AR31">
        <v>25.391999999999999</v>
      </c>
      <c r="AS31">
        <v>31.897382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2998.5874090000002</v>
      </c>
    </row>
    <row r="32" spans="1:117">
      <c r="A32" t="s">
        <v>74</v>
      </c>
      <c r="B32">
        <v>0</v>
      </c>
      <c r="C32">
        <v>14.28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118.125</v>
      </c>
      <c r="O32">
        <v>60.678600000000003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26.34008</v>
      </c>
      <c r="AC32">
        <v>29.062808</v>
      </c>
      <c r="AD32">
        <v>27.408107999999999</v>
      </c>
      <c r="AE32">
        <v>32.957704</v>
      </c>
      <c r="AF32">
        <v>31.552</v>
      </c>
      <c r="AG32">
        <v>43.574399999999997</v>
      </c>
      <c r="AH32">
        <v>116.9545</v>
      </c>
      <c r="AI32">
        <v>0</v>
      </c>
      <c r="AJ32">
        <v>0</v>
      </c>
      <c r="AK32">
        <v>54.186300000000003</v>
      </c>
      <c r="AL32">
        <v>56.356999999999999</v>
      </c>
      <c r="AM32">
        <v>15.804048</v>
      </c>
      <c r="AN32">
        <v>0.80345999999999995</v>
      </c>
      <c r="AO32">
        <v>0</v>
      </c>
      <c r="AP32">
        <v>0</v>
      </c>
      <c r="AQ32">
        <v>39.500999999999998</v>
      </c>
      <c r="AR32">
        <v>25.391999999999999</v>
      </c>
      <c r="AS32">
        <v>31.897382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2998.5874090000002</v>
      </c>
    </row>
    <row r="33" spans="1:117">
      <c r="A33" t="s">
        <v>75</v>
      </c>
      <c r="B33">
        <v>0</v>
      </c>
      <c r="C33">
        <v>14.28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118.125</v>
      </c>
      <c r="O33">
        <v>60.678600000000003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43.574399999999997</v>
      </c>
      <c r="AH33">
        <v>116.9545</v>
      </c>
      <c r="AI33">
        <v>0</v>
      </c>
      <c r="AJ33">
        <v>0</v>
      </c>
      <c r="AK33">
        <v>54.186300000000003</v>
      </c>
      <c r="AL33">
        <v>56.356999999999999</v>
      </c>
      <c r="AM33">
        <v>15.804048</v>
      </c>
      <c r="AN33">
        <v>0.80345999999999995</v>
      </c>
      <c r="AO33">
        <v>0</v>
      </c>
      <c r="AP33">
        <v>0</v>
      </c>
      <c r="AQ33">
        <v>39.500999999999998</v>
      </c>
      <c r="AR33">
        <v>25.391999999999999</v>
      </c>
      <c r="AS33">
        <v>31.897382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3011.7574490000002</v>
      </c>
    </row>
    <row r="34" spans="1:117">
      <c r="A34" t="s">
        <v>76</v>
      </c>
      <c r="B34">
        <v>0</v>
      </c>
      <c r="C34">
        <v>14.28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92</v>
      </c>
      <c r="N34">
        <v>118.125</v>
      </c>
      <c r="O34">
        <v>60.678600000000003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19.5624</v>
      </c>
      <c r="AA34">
        <v>42.14808</v>
      </c>
      <c r="AB34">
        <v>39.510120000000001</v>
      </c>
      <c r="AC34">
        <v>20.374400000000001</v>
      </c>
      <c r="AD34">
        <v>27.408107999999999</v>
      </c>
      <c r="AE34">
        <v>32.957704</v>
      </c>
      <c r="AF34">
        <v>31.552</v>
      </c>
      <c r="AG34">
        <v>43.574399999999997</v>
      </c>
      <c r="AH34">
        <v>116.9545</v>
      </c>
      <c r="AI34">
        <v>0</v>
      </c>
      <c r="AJ34">
        <v>0</v>
      </c>
      <c r="AK34">
        <v>54.186300000000003</v>
      </c>
      <c r="AL34">
        <v>56.356999999999999</v>
      </c>
      <c r="AM34">
        <v>15.804048</v>
      </c>
      <c r="AN34">
        <v>0.80345999999999995</v>
      </c>
      <c r="AO34">
        <v>0</v>
      </c>
      <c r="AP34">
        <v>0</v>
      </c>
      <c r="AQ34">
        <v>39.500999999999998</v>
      </c>
      <c r="AR34">
        <v>25.391999999999999</v>
      </c>
      <c r="AS34">
        <v>31.897382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3003.0690410000002</v>
      </c>
    </row>
    <row r="35" spans="1:117">
      <c r="A35" t="s">
        <v>77</v>
      </c>
      <c r="B35">
        <v>0</v>
      </c>
      <c r="C35">
        <v>14.28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92</v>
      </c>
      <c r="N35">
        <v>118.125</v>
      </c>
      <c r="O35">
        <v>60.678600000000003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20.374400000000001</v>
      </c>
      <c r="AD35">
        <v>18.272072000000001</v>
      </c>
      <c r="AE35">
        <v>32.957704</v>
      </c>
      <c r="AF35">
        <v>31.552</v>
      </c>
      <c r="AG35">
        <v>43.574399999999997</v>
      </c>
      <c r="AH35">
        <v>116.9545</v>
      </c>
      <c r="AI35">
        <v>0</v>
      </c>
      <c r="AJ35">
        <v>0</v>
      </c>
      <c r="AK35">
        <v>54.186300000000003</v>
      </c>
      <c r="AL35">
        <v>56.356999999999999</v>
      </c>
      <c r="AM35">
        <v>15.804048</v>
      </c>
      <c r="AN35">
        <v>0.80345999999999995</v>
      </c>
      <c r="AO35">
        <v>0</v>
      </c>
      <c r="AP35">
        <v>0</v>
      </c>
      <c r="AQ35">
        <v>39.500999999999998</v>
      </c>
      <c r="AR35">
        <v>41.951999999999998</v>
      </c>
      <c r="AS35">
        <v>31.897382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2989.922845000001</v>
      </c>
    </row>
    <row r="36" spans="1:117">
      <c r="A36" t="s">
        <v>78</v>
      </c>
      <c r="B36">
        <v>0</v>
      </c>
      <c r="C36">
        <v>14.28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92</v>
      </c>
      <c r="N36">
        <v>118.125</v>
      </c>
      <c r="O36">
        <v>60.678600000000003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11.85</v>
      </c>
      <c r="AB36">
        <v>3.3325</v>
      </c>
      <c r="AC36">
        <v>1.2734000000000001</v>
      </c>
      <c r="AD36">
        <v>9.1360360000000007</v>
      </c>
      <c r="AE36">
        <v>16.478852</v>
      </c>
      <c r="AF36">
        <v>16.762</v>
      </c>
      <c r="AG36">
        <v>43.574399999999997</v>
      </c>
      <c r="AH36">
        <v>75.760000000000005</v>
      </c>
      <c r="AI36">
        <v>0</v>
      </c>
      <c r="AJ36">
        <v>0</v>
      </c>
      <c r="AK36">
        <v>54.186300000000003</v>
      </c>
      <c r="AL36">
        <v>12.782</v>
      </c>
      <c r="AM36">
        <v>15.804048</v>
      </c>
      <c r="AN36">
        <v>0.80345999999999995</v>
      </c>
      <c r="AO36">
        <v>0</v>
      </c>
      <c r="AP36">
        <v>0</v>
      </c>
      <c r="AQ36">
        <v>39.500999999999998</v>
      </c>
      <c r="AR36">
        <v>41.951999999999998</v>
      </c>
      <c r="AS36">
        <v>16.142399999999999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2764.4245350000015</v>
      </c>
    </row>
    <row r="37" spans="1:117">
      <c r="A37" t="s">
        <v>79</v>
      </c>
      <c r="B37">
        <v>0</v>
      </c>
      <c r="C37">
        <v>13.86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92</v>
      </c>
      <c r="N37">
        <v>118.125</v>
      </c>
      <c r="O37">
        <v>60.678600000000003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43.574399999999997</v>
      </c>
      <c r="AH37">
        <v>56.82</v>
      </c>
      <c r="AI37">
        <v>0</v>
      </c>
      <c r="AJ37">
        <v>0</v>
      </c>
      <c r="AK37">
        <v>54.186300000000003</v>
      </c>
      <c r="AL37">
        <v>12.782</v>
      </c>
      <c r="AM37">
        <v>15.804048</v>
      </c>
      <c r="AN37">
        <v>0.80345999999999995</v>
      </c>
      <c r="AO37">
        <v>0</v>
      </c>
      <c r="AP37">
        <v>0</v>
      </c>
      <c r="AQ37">
        <v>39.500999999999998</v>
      </c>
      <c r="AR37">
        <v>25.391999999999999</v>
      </c>
      <c r="AS37">
        <v>16.142399999999999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2702.4575990000008</v>
      </c>
    </row>
    <row r="38" spans="1:117">
      <c r="A38" t="s">
        <v>80</v>
      </c>
      <c r="B38">
        <v>0</v>
      </c>
      <c r="C38">
        <v>13.86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679.19316800000001</v>
      </c>
      <c r="L38">
        <v>435.435</v>
      </c>
      <c r="M38">
        <v>92</v>
      </c>
      <c r="N38">
        <v>118.125</v>
      </c>
      <c r="O38">
        <v>60.678600000000003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43.574399999999997</v>
      </c>
      <c r="AH38">
        <v>18.940000000000001</v>
      </c>
      <c r="AI38">
        <v>0</v>
      </c>
      <c r="AJ38">
        <v>0</v>
      </c>
      <c r="AK38">
        <v>54.186300000000003</v>
      </c>
      <c r="AL38">
        <v>12.782</v>
      </c>
      <c r="AM38">
        <v>15.804048</v>
      </c>
      <c r="AN38">
        <v>0.80345999999999995</v>
      </c>
      <c r="AO38">
        <v>0</v>
      </c>
      <c r="AP38">
        <v>0</v>
      </c>
      <c r="AQ38">
        <v>39.500999999999998</v>
      </c>
      <c r="AR38">
        <v>25.391999999999999</v>
      </c>
      <c r="AS38">
        <v>16.142399999999999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2656.6515990000007</v>
      </c>
    </row>
    <row r="39" spans="1:117">
      <c r="A39" t="s">
        <v>81</v>
      </c>
      <c r="B39">
        <v>0</v>
      </c>
      <c r="C39">
        <v>13.86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679.19316800000001</v>
      </c>
      <c r="L39">
        <v>435.435</v>
      </c>
      <c r="M39">
        <v>92</v>
      </c>
      <c r="N39">
        <v>118.125</v>
      </c>
      <c r="O39">
        <v>60.678600000000003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43.574399999999997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10.557359999999999</v>
      </c>
      <c r="AN39">
        <v>0.80345999999999995</v>
      </c>
      <c r="AO39">
        <v>0</v>
      </c>
      <c r="AP39">
        <v>0</v>
      </c>
      <c r="AQ39">
        <v>39.500999999999998</v>
      </c>
      <c r="AR39">
        <v>25.391999999999999</v>
      </c>
      <c r="AS39">
        <v>14.124599999999999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2630.4471110000004</v>
      </c>
    </row>
    <row r="40" spans="1:117">
      <c r="A40" t="s">
        <v>82</v>
      </c>
      <c r="B40">
        <v>0</v>
      </c>
      <c r="C40">
        <v>13.86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679.19316800000001</v>
      </c>
      <c r="L40">
        <v>435.435</v>
      </c>
      <c r="M40">
        <v>92</v>
      </c>
      <c r="N40">
        <v>118.125</v>
      </c>
      <c r="O40">
        <v>60.678600000000003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1.9245000000000001</v>
      </c>
      <c r="AF40">
        <v>8.3810000000000002</v>
      </c>
      <c r="AG40">
        <v>43.574399999999997</v>
      </c>
      <c r="AH40">
        <v>0</v>
      </c>
      <c r="AI40">
        <v>0</v>
      </c>
      <c r="AJ40">
        <v>0</v>
      </c>
      <c r="AK40">
        <v>54.186300000000003</v>
      </c>
      <c r="AL40">
        <v>12.782</v>
      </c>
      <c r="AM40">
        <v>10.557359999999999</v>
      </c>
      <c r="AN40">
        <v>0.80345999999999995</v>
      </c>
      <c r="AO40">
        <v>0</v>
      </c>
      <c r="AP40">
        <v>0</v>
      </c>
      <c r="AQ40">
        <v>26.334</v>
      </c>
      <c r="AR40">
        <v>25.391999999999999</v>
      </c>
      <c r="AS40">
        <v>14.124599999999999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2602.7257589999999</v>
      </c>
    </row>
    <row r="41" spans="1:117">
      <c r="A41" t="s">
        <v>83</v>
      </c>
      <c r="B41">
        <v>0</v>
      </c>
      <c r="C41">
        <v>13.86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92</v>
      </c>
      <c r="N41">
        <v>118.125</v>
      </c>
      <c r="O41">
        <v>60.678600000000003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8.3810000000000002</v>
      </c>
      <c r="AG41">
        <v>43.574399999999997</v>
      </c>
      <c r="AH41">
        <v>0</v>
      </c>
      <c r="AI41">
        <v>0</v>
      </c>
      <c r="AJ41">
        <v>0</v>
      </c>
      <c r="AK41">
        <v>54.186300000000003</v>
      </c>
      <c r="AL41">
        <v>12.782</v>
      </c>
      <c r="AM41">
        <v>10.557359999999999</v>
      </c>
      <c r="AN41">
        <v>0.80345999999999995</v>
      </c>
      <c r="AO41">
        <v>0</v>
      </c>
      <c r="AP41">
        <v>0</v>
      </c>
      <c r="AQ41">
        <v>26.334</v>
      </c>
      <c r="AR41">
        <v>25.391999999999999</v>
      </c>
      <c r="AS41">
        <v>14.124599999999999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2603.0257589999997</v>
      </c>
    </row>
    <row r="42" spans="1:117">
      <c r="A42" t="s">
        <v>84</v>
      </c>
      <c r="B42">
        <v>0</v>
      </c>
      <c r="C42">
        <v>13.86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92</v>
      </c>
      <c r="N42">
        <v>118.125</v>
      </c>
      <c r="O42">
        <v>60.678600000000003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8.3810000000000002</v>
      </c>
      <c r="AG42">
        <v>43.574399999999997</v>
      </c>
      <c r="AH42">
        <v>0</v>
      </c>
      <c r="AI42">
        <v>0</v>
      </c>
      <c r="AJ42">
        <v>0</v>
      </c>
      <c r="AK42">
        <v>54.186300000000003</v>
      </c>
      <c r="AL42">
        <v>12.782</v>
      </c>
      <c r="AM42">
        <v>10.557359999999999</v>
      </c>
      <c r="AN42">
        <v>0.80345999999999995</v>
      </c>
      <c r="AO42">
        <v>0</v>
      </c>
      <c r="AP42">
        <v>0</v>
      </c>
      <c r="AQ42">
        <v>26.334</v>
      </c>
      <c r="AR42">
        <v>25.391999999999999</v>
      </c>
      <c r="AS42">
        <v>14.124599999999999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2603.0257589999997</v>
      </c>
    </row>
    <row r="43" spans="1:117">
      <c r="A43" t="s">
        <v>85</v>
      </c>
      <c r="B43">
        <v>0</v>
      </c>
      <c r="C43">
        <v>13.86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92</v>
      </c>
      <c r="N43">
        <v>118.125</v>
      </c>
      <c r="O43">
        <v>60.678600000000003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8.3810000000000002</v>
      </c>
      <c r="AG43">
        <v>43.574399999999997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5.2786799999999996</v>
      </c>
      <c r="AN43">
        <v>0.80345999999999995</v>
      </c>
      <c r="AO43">
        <v>0</v>
      </c>
      <c r="AP43">
        <v>0</v>
      </c>
      <c r="AQ43">
        <v>26.334</v>
      </c>
      <c r="AR43">
        <v>41.951999999999998</v>
      </c>
      <c r="AS43">
        <v>14.124599999999999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2614.3070790000002</v>
      </c>
    </row>
    <row r="44" spans="1:117">
      <c r="A44" t="s">
        <v>86</v>
      </c>
      <c r="B44">
        <v>0</v>
      </c>
      <c r="C44">
        <v>13.86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92</v>
      </c>
      <c r="N44">
        <v>118.125</v>
      </c>
      <c r="O44">
        <v>60.678600000000003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8.3810000000000002</v>
      </c>
      <c r="AG44">
        <v>43.574399999999997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5.2786799999999996</v>
      </c>
      <c r="AN44">
        <v>0.80345999999999995</v>
      </c>
      <c r="AO44">
        <v>0</v>
      </c>
      <c r="AP44">
        <v>0</v>
      </c>
      <c r="AQ44">
        <v>26.334</v>
      </c>
      <c r="AR44">
        <v>41.951999999999998</v>
      </c>
      <c r="AS44">
        <v>14.124599999999999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2614.3070790000002</v>
      </c>
    </row>
    <row r="45" spans="1:117">
      <c r="A45" t="s">
        <v>87</v>
      </c>
      <c r="B45">
        <v>0</v>
      </c>
      <c r="C45">
        <v>13.86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92</v>
      </c>
      <c r="N45">
        <v>118.125</v>
      </c>
      <c r="O45">
        <v>60.678600000000003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43.574399999999997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5.2786799999999996</v>
      </c>
      <c r="AN45">
        <v>0.80345999999999995</v>
      </c>
      <c r="AO45">
        <v>0</v>
      </c>
      <c r="AP45">
        <v>0</v>
      </c>
      <c r="AQ45">
        <v>13.167</v>
      </c>
      <c r="AR45">
        <v>27.6</v>
      </c>
      <c r="AS45">
        <v>14.124599999999999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2586.7880789999999</v>
      </c>
    </row>
    <row r="46" spans="1:117">
      <c r="A46" t="s">
        <v>88</v>
      </c>
      <c r="B46">
        <v>0</v>
      </c>
      <c r="C46">
        <v>13.86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118.125</v>
      </c>
      <c r="O46">
        <v>60.678600000000003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43.574399999999997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5.2786799999999996</v>
      </c>
      <c r="AN46">
        <v>0.80345999999999995</v>
      </c>
      <c r="AO46">
        <v>0</v>
      </c>
      <c r="AP46">
        <v>0</v>
      </c>
      <c r="AQ46">
        <v>13.167</v>
      </c>
      <c r="AR46">
        <v>27.6</v>
      </c>
      <c r="AS46">
        <v>14.124599999999999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2586.7880789999999</v>
      </c>
    </row>
    <row r="47" spans="1:117">
      <c r="A47" t="s">
        <v>89</v>
      </c>
      <c r="B47">
        <v>0</v>
      </c>
      <c r="C47">
        <v>13.86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118.125</v>
      </c>
      <c r="O47">
        <v>60.678600000000003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43.574399999999997</v>
      </c>
      <c r="AH47">
        <v>0</v>
      </c>
      <c r="AI47">
        <v>0</v>
      </c>
      <c r="AJ47">
        <v>0</v>
      </c>
      <c r="AK47">
        <v>54.186300000000003</v>
      </c>
      <c r="AL47">
        <v>12.782</v>
      </c>
      <c r="AM47">
        <v>5.2786799999999996</v>
      </c>
      <c r="AN47">
        <v>0.80345999999999995</v>
      </c>
      <c r="AO47">
        <v>0</v>
      </c>
      <c r="AP47">
        <v>0.51239999999999997</v>
      </c>
      <c r="AQ47">
        <v>0</v>
      </c>
      <c r="AR47">
        <v>41.951999999999998</v>
      </c>
      <c r="AS47">
        <v>31.897382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2606.2582609999999</v>
      </c>
    </row>
    <row r="48" spans="1:117">
      <c r="A48" t="s">
        <v>90</v>
      </c>
      <c r="B48">
        <v>0</v>
      </c>
      <c r="C48">
        <v>13.86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118.125</v>
      </c>
      <c r="O48">
        <v>60.678600000000003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43.574399999999997</v>
      </c>
      <c r="AH48">
        <v>0</v>
      </c>
      <c r="AI48">
        <v>0</v>
      </c>
      <c r="AJ48">
        <v>0</v>
      </c>
      <c r="AK48">
        <v>54.186300000000003</v>
      </c>
      <c r="AL48">
        <v>12.782</v>
      </c>
      <c r="AM48">
        <v>5.2786799999999996</v>
      </c>
      <c r="AN48">
        <v>0.80345999999999995</v>
      </c>
      <c r="AO48">
        <v>0</v>
      </c>
      <c r="AP48">
        <v>0.51239999999999997</v>
      </c>
      <c r="AQ48">
        <v>0</v>
      </c>
      <c r="AR48">
        <v>41.951999999999998</v>
      </c>
      <c r="AS48">
        <v>31.897382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2606.2582609999999</v>
      </c>
    </row>
    <row r="49" spans="1:117">
      <c r="A49" t="s">
        <v>91</v>
      </c>
      <c r="B49">
        <v>0</v>
      </c>
      <c r="C49">
        <v>13.86</v>
      </c>
      <c r="D49">
        <v>29.399999000000001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118.125</v>
      </c>
      <c r="O49">
        <v>60.678600000000003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43.574399999999997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5.2786799999999996</v>
      </c>
      <c r="AN49">
        <v>0.80345999999999995</v>
      </c>
      <c r="AO49">
        <v>0</v>
      </c>
      <c r="AP49">
        <v>0.51239999999999997</v>
      </c>
      <c r="AQ49">
        <v>0</v>
      </c>
      <c r="AR49">
        <v>32.015999999999998</v>
      </c>
      <c r="AS49">
        <v>31.897382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2596.3222600000008</v>
      </c>
    </row>
    <row r="50" spans="1:117">
      <c r="A50" t="s">
        <v>92</v>
      </c>
      <c r="B50">
        <v>0</v>
      </c>
      <c r="C50">
        <v>13.86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118.125</v>
      </c>
      <c r="O50">
        <v>60.678600000000003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43.574399999999997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5.2786799999999996</v>
      </c>
      <c r="AN50">
        <v>0.80345999999999995</v>
      </c>
      <c r="AO50">
        <v>0</v>
      </c>
      <c r="AP50">
        <v>0.51239999999999997</v>
      </c>
      <c r="AQ50">
        <v>0</v>
      </c>
      <c r="AR50">
        <v>32.015999999999998</v>
      </c>
      <c r="AS50">
        <v>31.897382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2596.3222610000003</v>
      </c>
    </row>
    <row r="51" spans="1:117">
      <c r="A51" t="s">
        <v>93</v>
      </c>
      <c r="B51">
        <v>0</v>
      </c>
      <c r="C51">
        <v>13.86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118.125</v>
      </c>
      <c r="O51">
        <v>60.678600000000003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43.574399999999997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5.2786799999999996</v>
      </c>
      <c r="AN51">
        <v>0.80345999999999995</v>
      </c>
      <c r="AO51">
        <v>0</v>
      </c>
      <c r="AP51">
        <v>0.25619999999999998</v>
      </c>
      <c r="AQ51">
        <v>0</v>
      </c>
      <c r="AR51">
        <v>32.015999999999998</v>
      </c>
      <c r="AS51">
        <v>31.897382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2596.066061</v>
      </c>
    </row>
    <row r="52" spans="1:117">
      <c r="A52" t="s">
        <v>94</v>
      </c>
      <c r="B52">
        <v>0</v>
      </c>
      <c r="C52">
        <v>13.86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118.125</v>
      </c>
      <c r="O52">
        <v>60.678600000000003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8.3810000000000002</v>
      </c>
      <c r="AG52">
        <v>43.574399999999997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5.2786799999999996</v>
      </c>
      <c r="AN52">
        <v>0.80345999999999995</v>
      </c>
      <c r="AO52">
        <v>0</v>
      </c>
      <c r="AP52">
        <v>0.25619999999999998</v>
      </c>
      <c r="AQ52">
        <v>0</v>
      </c>
      <c r="AR52">
        <v>32.015999999999998</v>
      </c>
      <c r="AS52">
        <v>31.897382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2596.066061</v>
      </c>
    </row>
    <row r="53" spans="1:117">
      <c r="A53" t="s">
        <v>95</v>
      </c>
      <c r="B53">
        <v>0</v>
      </c>
      <c r="C53">
        <v>13.86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118.125</v>
      </c>
      <c r="O53">
        <v>60.678600000000003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43.574399999999997</v>
      </c>
      <c r="AH53">
        <v>0</v>
      </c>
      <c r="AI53">
        <v>0</v>
      </c>
      <c r="AJ53">
        <v>0</v>
      </c>
      <c r="AK53">
        <v>54.186300000000003</v>
      </c>
      <c r="AL53">
        <v>12.782</v>
      </c>
      <c r="AM53">
        <v>5.2786799999999996</v>
      </c>
      <c r="AN53">
        <v>0.80345999999999995</v>
      </c>
      <c r="AO53">
        <v>0</v>
      </c>
      <c r="AP53">
        <v>0.25619999999999998</v>
      </c>
      <c r="AQ53">
        <v>0</v>
      </c>
      <c r="AR53">
        <v>32.015999999999998</v>
      </c>
      <c r="AS53">
        <v>31.897382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2602.5868609999998</v>
      </c>
    </row>
    <row r="54" spans="1:117">
      <c r="A54" t="s">
        <v>96</v>
      </c>
      <c r="B54">
        <v>0</v>
      </c>
      <c r="C54">
        <v>13.86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118.125</v>
      </c>
      <c r="O54">
        <v>60.678600000000003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43.574399999999997</v>
      </c>
      <c r="AH54">
        <v>0</v>
      </c>
      <c r="AI54">
        <v>0</v>
      </c>
      <c r="AJ54">
        <v>0</v>
      </c>
      <c r="AK54">
        <v>54.186300000000003</v>
      </c>
      <c r="AL54">
        <v>12.782</v>
      </c>
      <c r="AM54">
        <v>5.2786799999999996</v>
      </c>
      <c r="AN54">
        <v>0.80345999999999995</v>
      </c>
      <c r="AO54">
        <v>0</v>
      </c>
      <c r="AP54">
        <v>0.25619999999999998</v>
      </c>
      <c r="AQ54">
        <v>0</v>
      </c>
      <c r="AR54">
        <v>27.6</v>
      </c>
      <c r="AS54">
        <v>14.124599999999999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2580.3980789999996</v>
      </c>
    </row>
    <row r="55" spans="1:117">
      <c r="A55" t="s">
        <v>97</v>
      </c>
      <c r="B55">
        <v>0</v>
      </c>
      <c r="C55">
        <v>13.86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118.125</v>
      </c>
      <c r="O55">
        <v>60.678600000000003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43.574399999999997</v>
      </c>
      <c r="AH55">
        <v>0</v>
      </c>
      <c r="AI55">
        <v>0</v>
      </c>
      <c r="AJ55">
        <v>0</v>
      </c>
      <c r="AK55">
        <v>54.186300000000003</v>
      </c>
      <c r="AL55">
        <v>12.782</v>
      </c>
      <c r="AM55">
        <v>5.2786799999999996</v>
      </c>
      <c r="AN55">
        <v>0.80345999999999995</v>
      </c>
      <c r="AO55">
        <v>0</v>
      </c>
      <c r="AP55">
        <v>5.1239999999999997</v>
      </c>
      <c r="AQ55">
        <v>0</v>
      </c>
      <c r="AR55">
        <v>27.6</v>
      </c>
      <c r="AS55">
        <v>14.124599999999999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2585.2658789999996</v>
      </c>
    </row>
    <row r="56" spans="1:117">
      <c r="A56" t="s">
        <v>98</v>
      </c>
      <c r="B56">
        <v>0</v>
      </c>
      <c r="C56">
        <v>13.86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118.125</v>
      </c>
      <c r="O56">
        <v>60.678600000000003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43.574399999999997</v>
      </c>
      <c r="AH56">
        <v>0</v>
      </c>
      <c r="AI56">
        <v>0</v>
      </c>
      <c r="AJ56">
        <v>0</v>
      </c>
      <c r="AK56">
        <v>54.186300000000003</v>
      </c>
      <c r="AL56">
        <v>12.782</v>
      </c>
      <c r="AM56">
        <v>5.2786799999999996</v>
      </c>
      <c r="AN56">
        <v>0.80345999999999995</v>
      </c>
      <c r="AO56">
        <v>0</v>
      </c>
      <c r="AP56">
        <v>5.1239999999999997</v>
      </c>
      <c r="AQ56">
        <v>0</v>
      </c>
      <c r="AR56">
        <v>27.6</v>
      </c>
      <c r="AS56">
        <v>14.124599999999999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2585.2658789999996</v>
      </c>
    </row>
    <row r="57" spans="1:117">
      <c r="A57" t="s">
        <v>99</v>
      </c>
      <c r="B57">
        <v>0</v>
      </c>
      <c r="C57">
        <v>13.86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118.125</v>
      </c>
      <c r="O57">
        <v>60.678600000000003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43.574399999999997</v>
      </c>
      <c r="AH57">
        <v>0</v>
      </c>
      <c r="AI57">
        <v>0</v>
      </c>
      <c r="AJ57">
        <v>0</v>
      </c>
      <c r="AK57">
        <v>54.186300000000003</v>
      </c>
      <c r="AL57">
        <v>12.782</v>
      </c>
      <c r="AM57">
        <v>5.2786799999999996</v>
      </c>
      <c r="AN57">
        <v>0.80345999999999995</v>
      </c>
      <c r="AO57">
        <v>0</v>
      </c>
      <c r="AP57">
        <v>5.1239999999999997</v>
      </c>
      <c r="AQ57">
        <v>12.663</v>
      </c>
      <c r="AR57">
        <v>17.664000000000001</v>
      </c>
      <c r="AS57">
        <v>14.124599999999999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2587.9928789999999</v>
      </c>
    </row>
    <row r="58" spans="1:117">
      <c r="A58" t="s">
        <v>100</v>
      </c>
      <c r="B58">
        <v>0</v>
      </c>
      <c r="C58">
        <v>13.86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118.125</v>
      </c>
      <c r="O58">
        <v>60.678600000000003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43.574399999999997</v>
      </c>
      <c r="AH58">
        <v>0</v>
      </c>
      <c r="AI58">
        <v>0</v>
      </c>
      <c r="AJ58">
        <v>0</v>
      </c>
      <c r="AK58">
        <v>54.186300000000003</v>
      </c>
      <c r="AL58">
        <v>12.782</v>
      </c>
      <c r="AM58">
        <v>5.2786799999999996</v>
      </c>
      <c r="AN58">
        <v>0.80345999999999995</v>
      </c>
      <c r="AO58">
        <v>0</v>
      </c>
      <c r="AP58">
        <v>5.1239999999999997</v>
      </c>
      <c r="AQ58">
        <v>13.103999999999999</v>
      </c>
      <c r="AR58">
        <v>17.664000000000001</v>
      </c>
      <c r="AS58">
        <v>14.124599999999999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2588.4338789999997</v>
      </c>
    </row>
    <row r="59" spans="1:117">
      <c r="A59" t="s">
        <v>101</v>
      </c>
      <c r="B59">
        <v>0</v>
      </c>
      <c r="C59">
        <v>13.86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118.125</v>
      </c>
      <c r="O59">
        <v>60.678600000000003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54.186300000000003</v>
      </c>
      <c r="AL59">
        <v>12.782</v>
      </c>
      <c r="AM59">
        <v>5.2786799999999996</v>
      </c>
      <c r="AN59">
        <v>0.80345999999999995</v>
      </c>
      <c r="AO59">
        <v>0</v>
      </c>
      <c r="AP59">
        <v>4.8677999999999999</v>
      </c>
      <c r="AQ59">
        <v>13.103999999999999</v>
      </c>
      <c r="AR59">
        <v>17.664000000000001</v>
      </c>
      <c r="AS59">
        <v>14.124599999999999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2602.732031</v>
      </c>
    </row>
    <row r="60" spans="1:117">
      <c r="A60" t="s">
        <v>102</v>
      </c>
      <c r="B60">
        <v>0</v>
      </c>
      <c r="C60">
        <v>13.86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118.125</v>
      </c>
      <c r="O60">
        <v>60.678600000000003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54.186300000000003</v>
      </c>
      <c r="AL60">
        <v>12.782</v>
      </c>
      <c r="AM60">
        <v>5.2786799999999996</v>
      </c>
      <c r="AN60">
        <v>0.80345999999999995</v>
      </c>
      <c r="AO60">
        <v>0</v>
      </c>
      <c r="AP60">
        <v>4.6116000000000001</v>
      </c>
      <c r="AQ60">
        <v>13.103999999999999</v>
      </c>
      <c r="AR60">
        <v>17.664000000000001</v>
      </c>
      <c r="AS60">
        <v>14.124599999999999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2602.4758310000002</v>
      </c>
    </row>
    <row r="61" spans="1:117">
      <c r="A61" t="s">
        <v>103</v>
      </c>
      <c r="B61">
        <v>0</v>
      </c>
      <c r="C61">
        <v>13.86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118.125</v>
      </c>
      <c r="O61">
        <v>60.678600000000003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43.574399999999997</v>
      </c>
      <c r="AH61">
        <v>0</v>
      </c>
      <c r="AI61">
        <v>0</v>
      </c>
      <c r="AJ61">
        <v>0</v>
      </c>
      <c r="AK61">
        <v>54.186300000000003</v>
      </c>
      <c r="AL61">
        <v>12.782</v>
      </c>
      <c r="AM61">
        <v>5.2786799999999996</v>
      </c>
      <c r="AN61">
        <v>0.80345999999999995</v>
      </c>
      <c r="AO61">
        <v>0</v>
      </c>
      <c r="AP61">
        <v>0</v>
      </c>
      <c r="AQ61">
        <v>13.103999999999999</v>
      </c>
      <c r="AR61">
        <v>32.015999999999998</v>
      </c>
      <c r="AS61">
        <v>18.832799999999999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2616.9244309999999</v>
      </c>
    </row>
    <row r="62" spans="1:117">
      <c r="A62" t="s">
        <v>104</v>
      </c>
      <c r="B62">
        <v>0</v>
      </c>
      <c r="C62">
        <v>13.86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118.125</v>
      </c>
      <c r="O62">
        <v>60.678600000000003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43.574399999999997</v>
      </c>
      <c r="AH62">
        <v>0</v>
      </c>
      <c r="AI62">
        <v>0</v>
      </c>
      <c r="AJ62">
        <v>0</v>
      </c>
      <c r="AK62">
        <v>54.186300000000003</v>
      </c>
      <c r="AL62">
        <v>12.782</v>
      </c>
      <c r="AM62">
        <v>5.2786799999999996</v>
      </c>
      <c r="AN62">
        <v>0.80345999999999995</v>
      </c>
      <c r="AO62">
        <v>0</v>
      </c>
      <c r="AP62">
        <v>0</v>
      </c>
      <c r="AQ62">
        <v>13.103999999999999</v>
      </c>
      <c r="AR62">
        <v>32.015999999999998</v>
      </c>
      <c r="AS62">
        <v>18.832799999999999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2616.9244309999999</v>
      </c>
    </row>
    <row r="63" spans="1:117">
      <c r="A63" t="s">
        <v>105</v>
      </c>
      <c r="B63">
        <v>0</v>
      </c>
      <c r="C63">
        <v>13.86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118.125</v>
      </c>
      <c r="O63">
        <v>60.678600000000003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43.574399999999997</v>
      </c>
      <c r="AH63">
        <v>0</v>
      </c>
      <c r="AI63">
        <v>0</v>
      </c>
      <c r="AJ63">
        <v>0</v>
      </c>
      <c r="AK63">
        <v>54.186300000000003</v>
      </c>
      <c r="AL63">
        <v>12.782</v>
      </c>
      <c r="AM63">
        <v>10.557359999999999</v>
      </c>
      <c r="AN63">
        <v>0.80345999999999995</v>
      </c>
      <c r="AO63">
        <v>0</v>
      </c>
      <c r="AP63">
        <v>0</v>
      </c>
      <c r="AQ63">
        <v>13.103999999999999</v>
      </c>
      <c r="AR63">
        <v>35.328000000000003</v>
      </c>
      <c r="AS63">
        <v>22.868400000000001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2629.5507109999994</v>
      </c>
    </row>
    <row r="64" spans="1:117">
      <c r="A64" t="s">
        <v>106</v>
      </c>
      <c r="B64">
        <v>0</v>
      </c>
      <c r="C64">
        <v>13.86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118.125</v>
      </c>
      <c r="O64">
        <v>60.678600000000003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43.574399999999997</v>
      </c>
      <c r="AH64">
        <v>0</v>
      </c>
      <c r="AI64">
        <v>0</v>
      </c>
      <c r="AJ64">
        <v>0</v>
      </c>
      <c r="AK64">
        <v>54.186300000000003</v>
      </c>
      <c r="AL64">
        <v>12.782</v>
      </c>
      <c r="AM64">
        <v>10.557359999999999</v>
      </c>
      <c r="AN64">
        <v>0.80345999999999995</v>
      </c>
      <c r="AO64">
        <v>0</v>
      </c>
      <c r="AP64">
        <v>0</v>
      </c>
      <c r="AQ64">
        <v>26.207999999999998</v>
      </c>
      <c r="AR64">
        <v>35.328000000000003</v>
      </c>
      <c r="AS64">
        <v>22.868400000000001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2642.6547109999997</v>
      </c>
    </row>
    <row r="65" spans="1:117">
      <c r="A65" t="s">
        <v>107</v>
      </c>
      <c r="B65">
        <v>0</v>
      </c>
      <c r="C65">
        <v>13.86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118.125</v>
      </c>
      <c r="O65">
        <v>60.678600000000003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43.574399999999997</v>
      </c>
      <c r="AH65">
        <v>0</v>
      </c>
      <c r="AI65">
        <v>0</v>
      </c>
      <c r="AJ65">
        <v>0</v>
      </c>
      <c r="AK65">
        <v>54.186300000000003</v>
      </c>
      <c r="AL65">
        <v>12.782</v>
      </c>
      <c r="AM65">
        <v>10.557359999999999</v>
      </c>
      <c r="AN65">
        <v>0.80345999999999995</v>
      </c>
      <c r="AO65">
        <v>0</v>
      </c>
      <c r="AP65">
        <v>0</v>
      </c>
      <c r="AQ65">
        <v>26.207999999999998</v>
      </c>
      <c r="AR65">
        <v>35.328000000000003</v>
      </c>
      <c r="AS65">
        <v>22.868400000000001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2636.1339109999999</v>
      </c>
    </row>
    <row r="66" spans="1:117">
      <c r="A66" t="s">
        <v>108</v>
      </c>
      <c r="B66">
        <v>0</v>
      </c>
      <c r="C66">
        <v>13.86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118.125</v>
      </c>
      <c r="O66">
        <v>60.678600000000003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43.574399999999997</v>
      </c>
      <c r="AH66">
        <v>0</v>
      </c>
      <c r="AI66">
        <v>0</v>
      </c>
      <c r="AJ66">
        <v>0</v>
      </c>
      <c r="AK66">
        <v>54.186300000000003</v>
      </c>
      <c r="AL66">
        <v>12.782</v>
      </c>
      <c r="AM66">
        <v>10.557359999999999</v>
      </c>
      <c r="AN66">
        <v>0.80345999999999995</v>
      </c>
      <c r="AO66">
        <v>0</v>
      </c>
      <c r="AP66">
        <v>0</v>
      </c>
      <c r="AQ66">
        <v>26.207999999999998</v>
      </c>
      <c r="AR66">
        <v>35.328000000000003</v>
      </c>
      <c r="AS66">
        <v>22.868400000000001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2636.1339109999999</v>
      </c>
    </row>
    <row r="67" spans="1:117">
      <c r="A67" t="s">
        <v>109</v>
      </c>
      <c r="B67">
        <v>0</v>
      </c>
      <c r="C67">
        <v>13.86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118.125</v>
      </c>
      <c r="O67">
        <v>60.678600000000003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43.574399999999997</v>
      </c>
      <c r="AH67">
        <v>0</v>
      </c>
      <c r="AI67">
        <v>0</v>
      </c>
      <c r="AJ67">
        <v>0</v>
      </c>
      <c r="AK67">
        <v>54.186300000000003</v>
      </c>
      <c r="AL67">
        <v>12.782</v>
      </c>
      <c r="AM67">
        <v>10.557359999999999</v>
      </c>
      <c r="AN67">
        <v>0.80345999999999995</v>
      </c>
      <c r="AO67">
        <v>0</v>
      </c>
      <c r="AP67">
        <v>0</v>
      </c>
      <c r="AQ67">
        <v>26.207999999999998</v>
      </c>
      <c r="AR67">
        <v>35.328000000000003</v>
      </c>
      <c r="AS67">
        <v>22.868400000000001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2636.1339109999999</v>
      </c>
    </row>
    <row r="68" spans="1:117">
      <c r="A68" t="s">
        <v>110</v>
      </c>
      <c r="B68">
        <v>0</v>
      </c>
      <c r="C68">
        <v>13.86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118.125</v>
      </c>
      <c r="O68">
        <v>60.678600000000003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43.574399999999997</v>
      </c>
      <c r="AH68">
        <v>0</v>
      </c>
      <c r="AI68">
        <v>0</v>
      </c>
      <c r="AJ68">
        <v>0</v>
      </c>
      <c r="AK68">
        <v>54.186300000000003</v>
      </c>
      <c r="AL68">
        <v>12.782</v>
      </c>
      <c r="AM68">
        <v>15.804048</v>
      </c>
      <c r="AN68">
        <v>0.80345999999999995</v>
      </c>
      <c r="AO68">
        <v>0</v>
      </c>
      <c r="AP68">
        <v>0</v>
      </c>
      <c r="AQ68">
        <v>26.207999999999998</v>
      </c>
      <c r="AR68">
        <v>35.328000000000003</v>
      </c>
      <c r="AS68">
        <v>22.868400000000001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2641.3805990000001</v>
      </c>
    </row>
    <row r="69" spans="1:117">
      <c r="A69" t="s">
        <v>111</v>
      </c>
      <c r="B69">
        <v>0</v>
      </c>
      <c r="C69">
        <v>13.86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679.19316800000001</v>
      </c>
      <c r="L69">
        <v>435.435</v>
      </c>
      <c r="M69">
        <v>92</v>
      </c>
      <c r="N69">
        <v>118.125</v>
      </c>
      <c r="O69">
        <v>60.678600000000003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43.574399999999997</v>
      </c>
      <c r="AH69">
        <v>22.2545</v>
      </c>
      <c r="AI69">
        <v>0</v>
      </c>
      <c r="AJ69">
        <v>0</v>
      </c>
      <c r="AK69">
        <v>54.186300000000003</v>
      </c>
      <c r="AL69">
        <v>12.782</v>
      </c>
      <c r="AM69">
        <v>15.804048</v>
      </c>
      <c r="AN69">
        <v>0.80345999999999995</v>
      </c>
      <c r="AO69">
        <v>0</v>
      </c>
      <c r="AP69">
        <v>0</v>
      </c>
      <c r="AQ69">
        <v>26.207999999999998</v>
      </c>
      <c r="AR69">
        <v>35.328000000000003</v>
      </c>
      <c r="AS69">
        <v>22.868400000000001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2663.3350990000004</v>
      </c>
    </row>
    <row r="70" spans="1:117">
      <c r="A70" t="s">
        <v>112</v>
      </c>
      <c r="B70">
        <v>0</v>
      </c>
      <c r="C70">
        <v>13.86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679.19316800000001</v>
      </c>
      <c r="L70">
        <v>435.435</v>
      </c>
      <c r="M70">
        <v>92</v>
      </c>
      <c r="N70">
        <v>118.125</v>
      </c>
      <c r="O70">
        <v>60.678600000000003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43.574399999999997</v>
      </c>
      <c r="AH70">
        <v>44.982500000000002</v>
      </c>
      <c r="AI70">
        <v>0</v>
      </c>
      <c r="AJ70">
        <v>0</v>
      </c>
      <c r="AK70">
        <v>54.186300000000003</v>
      </c>
      <c r="AL70">
        <v>12.782</v>
      </c>
      <c r="AM70">
        <v>15.804048</v>
      </c>
      <c r="AN70">
        <v>0.80345999999999995</v>
      </c>
      <c r="AO70">
        <v>0</v>
      </c>
      <c r="AP70">
        <v>0</v>
      </c>
      <c r="AQ70">
        <v>26.207999999999998</v>
      </c>
      <c r="AR70">
        <v>35.328000000000003</v>
      </c>
      <c r="AS70">
        <v>22.868400000000001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2686.0630990000004</v>
      </c>
    </row>
    <row r="71" spans="1:117">
      <c r="A71" t="s">
        <v>113</v>
      </c>
      <c r="B71">
        <v>0</v>
      </c>
      <c r="C71">
        <v>13.86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679.19316800000001</v>
      </c>
      <c r="L71">
        <v>435.435</v>
      </c>
      <c r="M71">
        <v>92</v>
      </c>
      <c r="N71">
        <v>118.125</v>
      </c>
      <c r="O71">
        <v>60.678600000000003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43.574399999999997</v>
      </c>
      <c r="AH71">
        <v>70.172700000000006</v>
      </c>
      <c r="AI71">
        <v>0</v>
      </c>
      <c r="AJ71">
        <v>0</v>
      </c>
      <c r="AK71">
        <v>54.186300000000003</v>
      </c>
      <c r="AL71">
        <v>12.782</v>
      </c>
      <c r="AM71">
        <v>15.804048</v>
      </c>
      <c r="AN71">
        <v>0.80345999999999995</v>
      </c>
      <c r="AO71">
        <v>0</v>
      </c>
      <c r="AP71">
        <v>0</v>
      </c>
      <c r="AQ71">
        <v>26.207999999999998</v>
      </c>
      <c r="AR71">
        <v>27.6</v>
      </c>
      <c r="AS71">
        <v>22.868400000000001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2715.2387990000007</v>
      </c>
    </row>
    <row r="72" spans="1:117">
      <c r="A72" t="s">
        <v>114</v>
      </c>
      <c r="B72">
        <v>0</v>
      </c>
      <c r="C72">
        <v>13.86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92</v>
      </c>
      <c r="N72">
        <v>118.125</v>
      </c>
      <c r="O72">
        <v>60.678600000000003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14.04936</v>
      </c>
      <c r="AB72">
        <v>6.665</v>
      </c>
      <c r="AC72">
        <v>2.5468000000000002</v>
      </c>
      <c r="AD72">
        <v>9.1360360000000007</v>
      </c>
      <c r="AE72">
        <v>16.478852</v>
      </c>
      <c r="AF72">
        <v>25.143000000000001</v>
      </c>
      <c r="AG72">
        <v>43.574399999999997</v>
      </c>
      <c r="AH72">
        <v>90.249099999999999</v>
      </c>
      <c r="AI72">
        <v>0</v>
      </c>
      <c r="AJ72">
        <v>0</v>
      </c>
      <c r="AK72">
        <v>54.186300000000003</v>
      </c>
      <c r="AL72">
        <v>17.43</v>
      </c>
      <c r="AM72">
        <v>15.804048</v>
      </c>
      <c r="AN72">
        <v>0.80345999999999995</v>
      </c>
      <c r="AO72">
        <v>0</v>
      </c>
      <c r="AP72">
        <v>0</v>
      </c>
      <c r="AQ72">
        <v>26.207999999999998</v>
      </c>
      <c r="AR72">
        <v>27.6</v>
      </c>
      <c r="AS72">
        <v>22.868400000000001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2778.8088949999997</v>
      </c>
    </row>
    <row r="73" spans="1:117">
      <c r="A73" t="s">
        <v>115</v>
      </c>
      <c r="B73">
        <v>0</v>
      </c>
      <c r="C73">
        <v>14.28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92</v>
      </c>
      <c r="N73">
        <v>118.125</v>
      </c>
      <c r="O73">
        <v>60.678600000000003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28.09872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31.552</v>
      </c>
      <c r="AG73">
        <v>43.574399999999997</v>
      </c>
      <c r="AH73">
        <v>116.9545</v>
      </c>
      <c r="AI73">
        <v>0</v>
      </c>
      <c r="AJ73">
        <v>0</v>
      </c>
      <c r="AK73">
        <v>54.186300000000003</v>
      </c>
      <c r="AL73">
        <v>56.356999999999999</v>
      </c>
      <c r="AM73">
        <v>15.804048</v>
      </c>
      <c r="AN73">
        <v>0.80345999999999995</v>
      </c>
      <c r="AO73">
        <v>0</v>
      </c>
      <c r="AP73">
        <v>0</v>
      </c>
      <c r="AQ73">
        <v>39.311999999999998</v>
      </c>
      <c r="AR73">
        <v>27.6</v>
      </c>
      <c r="AS73">
        <v>22.868400000000001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2981.8620709999996</v>
      </c>
    </row>
    <row r="74" spans="1:117">
      <c r="A74" t="s">
        <v>116</v>
      </c>
      <c r="B74">
        <v>0</v>
      </c>
      <c r="C74">
        <v>14.28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92</v>
      </c>
      <c r="N74">
        <v>118.125</v>
      </c>
      <c r="O74">
        <v>60.678600000000003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43.574399999999997</v>
      </c>
      <c r="AH74">
        <v>140.34540000000001</v>
      </c>
      <c r="AI74">
        <v>0</v>
      </c>
      <c r="AJ74">
        <v>0</v>
      </c>
      <c r="AK74">
        <v>54.186300000000003</v>
      </c>
      <c r="AL74">
        <v>56.356999999999999</v>
      </c>
      <c r="AM74">
        <v>15.804048</v>
      </c>
      <c r="AN74">
        <v>0.80345999999999995</v>
      </c>
      <c r="AO74">
        <v>0</v>
      </c>
      <c r="AP74">
        <v>0</v>
      </c>
      <c r="AQ74">
        <v>39.311999999999998</v>
      </c>
      <c r="AR74">
        <v>27.6</v>
      </c>
      <c r="AS74">
        <v>22.868400000000001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3028.4383669999997</v>
      </c>
    </row>
    <row r="75" spans="1:117">
      <c r="A75" t="s">
        <v>117</v>
      </c>
      <c r="B75">
        <v>0</v>
      </c>
      <c r="C75">
        <v>14.28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92</v>
      </c>
      <c r="N75">
        <v>118.125</v>
      </c>
      <c r="O75">
        <v>60.678600000000003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31.552</v>
      </c>
      <c r="AG75">
        <v>43.574399999999997</v>
      </c>
      <c r="AH75">
        <v>140.34540000000001</v>
      </c>
      <c r="AI75">
        <v>0</v>
      </c>
      <c r="AJ75">
        <v>0</v>
      </c>
      <c r="AK75">
        <v>54.186300000000003</v>
      </c>
      <c r="AL75">
        <v>56.356999999999999</v>
      </c>
      <c r="AM75">
        <v>15.804048</v>
      </c>
      <c r="AN75">
        <v>0.80345999999999995</v>
      </c>
      <c r="AO75">
        <v>0</v>
      </c>
      <c r="AP75">
        <v>0</v>
      </c>
      <c r="AQ75">
        <v>39.311999999999998</v>
      </c>
      <c r="AR75">
        <v>27.6</v>
      </c>
      <c r="AS75">
        <v>22.868400000000001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3028.4383669999997</v>
      </c>
    </row>
    <row r="76" spans="1:117">
      <c r="A76" t="s">
        <v>118</v>
      </c>
      <c r="B76">
        <v>0</v>
      </c>
      <c r="C76">
        <v>14.28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679.49316799999997</v>
      </c>
      <c r="L76">
        <v>435.435</v>
      </c>
      <c r="M76">
        <v>92</v>
      </c>
      <c r="N76">
        <v>118.125</v>
      </c>
      <c r="O76">
        <v>60.678600000000003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31.552</v>
      </c>
      <c r="AG76">
        <v>43.574399999999997</v>
      </c>
      <c r="AH76">
        <v>140.34540000000001</v>
      </c>
      <c r="AI76">
        <v>0</v>
      </c>
      <c r="AJ76">
        <v>0</v>
      </c>
      <c r="AK76">
        <v>54.186300000000003</v>
      </c>
      <c r="AL76">
        <v>56.356999999999999</v>
      </c>
      <c r="AM76">
        <v>15.804048</v>
      </c>
      <c r="AN76">
        <v>0.80345999999999995</v>
      </c>
      <c r="AO76">
        <v>0</v>
      </c>
      <c r="AP76">
        <v>0</v>
      </c>
      <c r="AQ76">
        <v>39.311999999999998</v>
      </c>
      <c r="AR76">
        <v>27.6</v>
      </c>
      <c r="AS76">
        <v>22.868400000000001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3028.4383669999997</v>
      </c>
    </row>
    <row r="77" spans="1:117">
      <c r="A77" t="s">
        <v>119</v>
      </c>
      <c r="B77">
        <v>0</v>
      </c>
      <c r="C77">
        <v>14.28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679.49316799999997</v>
      </c>
      <c r="L77">
        <v>435.435</v>
      </c>
      <c r="M77">
        <v>92</v>
      </c>
      <c r="N77">
        <v>118.125</v>
      </c>
      <c r="O77">
        <v>60.678600000000003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31.552</v>
      </c>
      <c r="AG77">
        <v>43.574399999999997</v>
      </c>
      <c r="AH77">
        <v>116.9545</v>
      </c>
      <c r="AI77">
        <v>0</v>
      </c>
      <c r="AJ77">
        <v>0</v>
      </c>
      <c r="AK77">
        <v>54.186300000000003</v>
      </c>
      <c r="AL77">
        <v>56.356999999999999</v>
      </c>
      <c r="AM77">
        <v>15.804048</v>
      </c>
      <c r="AN77">
        <v>0.80345999999999995</v>
      </c>
      <c r="AO77">
        <v>0</v>
      </c>
      <c r="AP77">
        <v>0</v>
      </c>
      <c r="AQ77">
        <v>39.311999999999998</v>
      </c>
      <c r="AR77">
        <v>27.6</v>
      </c>
      <c r="AS77">
        <v>22.868400000000001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3005.0474669999994</v>
      </c>
    </row>
    <row r="78" spans="1:117">
      <c r="A78" t="s">
        <v>120</v>
      </c>
      <c r="B78">
        <v>0</v>
      </c>
      <c r="C78">
        <v>14.28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92</v>
      </c>
      <c r="N78">
        <v>118.125</v>
      </c>
      <c r="O78">
        <v>60.678600000000003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39.510120000000001</v>
      </c>
      <c r="AC78">
        <v>29.062808</v>
      </c>
      <c r="AD78">
        <v>15.852</v>
      </c>
      <c r="AE78">
        <v>32.957704</v>
      </c>
      <c r="AF78">
        <v>31.552</v>
      </c>
      <c r="AG78">
        <v>43.574399999999997</v>
      </c>
      <c r="AH78">
        <v>93.563599999999994</v>
      </c>
      <c r="AI78">
        <v>0</v>
      </c>
      <c r="AJ78">
        <v>0</v>
      </c>
      <c r="AK78">
        <v>54.186300000000003</v>
      </c>
      <c r="AL78">
        <v>56.356999999999999</v>
      </c>
      <c r="AM78">
        <v>15.804048</v>
      </c>
      <c r="AN78">
        <v>0.80345999999999995</v>
      </c>
      <c r="AO78">
        <v>0</v>
      </c>
      <c r="AP78">
        <v>0</v>
      </c>
      <c r="AQ78">
        <v>39.311999999999998</v>
      </c>
      <c r="AR78">
        <v>27.6</v>
      </c>
      <c r="AS78">
        <v>22.868400000000001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2949.2302989999998</v>
      </c>
    </row>
    <row r="79" spans="1:117">
      <c r="A79" t="s">
        <v>121</v>
      </c>
      <c r="B79">
        <v>0</v>
      </c>
      <c r="C79">
        <v>14.28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118.125</v>
      </c>
      <c r="O79">
        <v>60.678600000000003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3.3325</v>
      </c>
      <c r="AC79">
        <v>1.2734000000000001</v>
      </c>
      <c r="AD79">
        <v>8.0580999999999996</v>
      </c>
      <c r="AE79">
        <v>16.478852</v>
      </c>
      <c r="AF79">
        <v>16.762</v>
      </c>
      <c r="AG79">
        <v>43.574399999999997</v>
      </c>
      <c r="AH79">
        <v>70.172700000000006</v>
      </c>
      <c r="AI79">
        <v>0</v>
      </c>
      <c r="AJ79">
        <v>0</v>
      </c>
      <c r="AK79">
        <v>54.186300000000003</v>
      </c>
      <c r="AL79">
        <v>17.43</v>
      </c>
      <c r="AM79">
        <v>15.804048</v>
      </c>
      <c r="AN79">
        <v>0.80345999999999995</v>
      </c>
      <c r="AO79">
        <v>0</v>
      </c>
      <c r="AP79">
        <v>0</v>
      </c>
      <c r="AQ79">
        <v>39.311999999999998</v>
      </c>
      <c r="AR79">
        <v>27.6</v>
      </c>
      <c r="AS79">
        <v>22.868400000000001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2763.3124590000002</v>
      </c>
    </row>
    <row r="80" spans="1:117">
      <c r="A80" t="s">
        <v>122</v>
      </c>
      <c r="B80">
        <v>0</v>
      </c>
      <c r="C80">
        <v>14.28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92</v>
      </c>
      <c r="N80">
        <v>118.125</v>
      </c>
      <c r="O80">
        <v>60.678600000000003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0</v>
      </c>
      <c r="AB80">
        <v>0</v>
      </c>
      <c r="AC80">
        <v>0</v>
      </c>
      <c r="AD80">
        <v>0</v>
      </c>
      <c r="AE80">
        <v>16.478852</v>
      </c>
      <c r="AF80">
        <v>8.3810000000000002</v>
      </c>
      <c r="AG80">
        <v>43.574399999999997</v>
      </c>
      <c r="AH80">
        <v>46.781799999999997</v>
      </c>
      <c r="AI80">
        <v>0</v>
      </c>
      <c r="AJ80">
        <v>0</v>
      </c>
      <c r="AK80">
        <v>54.186300000000003</v>
      </c>
      <c r="AL80">
        <v>12.782</v>
      </c>
      <c r="AM80">
        <v>15.804048</v>
      </c>
      <c r="AN80">
        <v>0.80345999999999995</v>
      </c>
      <c r="AO80">
        <v>0</v>
      </c>
      <c r="AP80">
        <v>0</v>
      </c>
      <c r="AQ80">
        <v>39.311999999999998</v>
      </c>
      <c r="AR80">
        <v>27.6</v>
      </c>
      <c r="AS80">
        <v>22.868400000000001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2700.1791990000002</v>
      </c>
    </row>
    <row r="81" spans="1:117">
      <c r="A81" t="s">
        <v>123</v>
      </c>
      <c r="B81">
        <v>0</v>
      </c>
      <c r="C81">
        <v>13.86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92</v>
      </c>
      <c r="N81">
        <v>118.125</v>
      </c>
      <c r="O81">
        <v>60.678600000000003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0</v>
      </c>
      <c r="AG81">
        <v>43.574399999999997</v>
      </c>
      <c r="AH81">
        <v>23.390899999999998</v>
      </c>
      <c r="AI81">
        <v>0</v>
      </c>
      <c r="AJ81">
        <v>0</v>
      </c>
      <c r="AK81">
        <v>54.186300000000003</v>
      </c>
      <c r="AL81">
        <v>12.782</v>
      </c>
      <c r="AM81">
        <v>15.804048</v>
      </c>
      <c r="AN81">
        <v>0.80345999999999995</v>
      </c>
      <c r="AO81">
        <v>0</v>
      </c>
      <c r="AP81">
        <v>5.3802000000000003</v>
      </c>
      <c r="AQ81">
        <v>26.207999999999998</v>
      </c>
      <c r="AR81">
        <v>27.6</v>
      </c>
      <c r="AS81">
        <v>14.7972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2645.6714990000005</v>
      </c>
    </row>
    <row r="82" spans="1:117">
      <c r="A82" t="s">
        <v>124</v>
      </c>
      <c r="B82">
        <v>0</v>
      </c>
      <c r="C82">
        <v>13.86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92</v>
      </c>
      <c r="N82">
        <v>118.125</v>
      </c>
      <c r="O82">
        <v>60.678600000000003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0</v>
      </c>
      <c r="AG82">
        <v>43.574399999999997</v>
      </c>
      <c r="AH82">
        <v>0</v>
      </c>
      <c r="AI82">
        <v>0</v>
      </c>
      <c r="AJ82">
        <v>0</v>
      </c>
      <c r="AK82">
        <v>54.186300000000003</v>
      </c>
      <c r="AL82">
        <v>12.782</v>
      </c>
      <c r="AM82">
        <v>15.804048</v>
      </c>
      <c r="AN82">
        <v>0.80345999999999995</v>
      </c>
      <c r="AO82">
        <v>0</v>
      </c>
      <c r="AP82">
        <v>5.3802000000000003</v>
      </c>
      <c r="AQ82">
        <v>26.207999999999998</v>
      </c>
      <c r="AR82">
        <v>27.6</v>
      </c>
      <c r="AS82">
        <v>14.7972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2622.5805990000003</v>
      </c>
    </row>
    <row r="83" spans="1:117">
      <c r="A83" t="s">
        <v>125</v>
      </c>
      <c r="B83">
        <v>0</v>
      </c>
      <c r="C83">
        <v>13.86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92</v>
      </c>
      <c r="N83">
        <v>118.125</v>
      </c>
      <c r="O83">
        <v>60.678600000000003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0</v>
      </c>
      <c r="AI83">
        <v>0</v>
      </c>
      <c r="AJ83">
        <v>0</v>
      </c>
      <c r="AK83">
        <v>54.186300000000003</v>
      </c>
      <c r="AL83">
        <v>12.782</v>
      </c>
      <c r="AM83">
        <v>15.804048</v>
      </c>
      <c r="AN83">
        <v>0.80345999999999995</v>
      </c>
      <c r="AO83">
        <v>0</v>
      </c>
      <c r="AP83">
        <v>0</v>
      </c>
      <c r="AQ83">
        <v>26.207999999999998</v>
      </c>
      <c r="AR83">
        <v>27.6</v>
      </c>
      <c r="AS83">
        <v>14.7972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2617.2003990000003</v>
      </c>
    </row>
    <row r="84" spans="1:117">
      <c r="A84" t="s">
        <v>126</v>
      </c>
      <c r="B84">
        <v>0</v>
      </c>
      <c r="C84">
        <v>13.86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118.125</v>
      </c>
      <c r="O84">
        <v>60.678600000000003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0</v>
      </c>
      <c r="AI84">
        <v>0</v>
      </c>
      <c r="AJ84">
        <v>0</v>
      </c>
      <c r="AK84">
        <v>54.186300000000003</v>
      </c>
      <c r="AL84">
        <v>12.782</v>
      </c>
      <c r="AM84">
        <v>15.804048</v>
      </c>
      <c r="AN84">
        <v>0.80345999999999995</v>
      </c>
      <c r="AO84">
        <v>0</v>
      </c>
      <c r="AP84">
        <v>0</v>
      </c>
      <c r="AQ84">
        <v>25.893000000000001</v>
      </c>
      <c r="AR84">
        <v>27.6</v>
      </c>
      <c r="AS84">
        <v>14.7972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2616.8853990000002</v>
      </c>
    </row>
    <row r="85" spans="1:117">
      <c r="A85" t="s">
        <v>127</v>
      </c>
      <c r="B85">
        <v>0</v>
      </c>
      <c r="C85">
        <v>13.86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92</v>
      </c>
      <c r="N85">
        <v>118.125</v>
      </c>
      <c r="O85">
        <v>60.678600000000003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0</v>
      </c>
      <c r="AI85">
        <v>0</v>
      </c>
      <c r="AJ85">
        <v>0</v>
      </c>
      <c r="AK85">
        <v>54.186300000000003</v>
      </c>
      <c r="AL85">
        <v>12.782</v>
      </c>
      <c r="AM85">
        <v>15.804048</v>
      </c>
      <c r="AN85">
        <v>0.80345999999999995</v>
      </c>
      <c r="AO85">
        <v>0</v>
      </c>
      <c r="AP85">
        <v>0</v>
      </c>
      <c r="AQ85">
        <v>25.83</v>
      </c>
      <c r="AR85">
        <v>27.6</v>
      </c>
      <c r="AS85">
        <v>14.7972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2616.8223990000001</v>
      </c>
    </row>
    <row r="86" spans="1:117">
      <c r="A86" t="s">
        <v>128</v>
      </c>
      <c r="B86">
        <v>0</v>
      </c>
      <c r="C86">
        <v>13.86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92</v>
      </c>
      <c r="N86">
        <v>118.125</v>
      </c>
      <c r="O86">
        <v>60.678600000000003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54.186300000000003</v>
      </c>
      <c r="AL86">
        <v>12.782</v>
      </c>
      <c r="AM86">
        <v>15.804048</v>
      </c>
      <c r="AN86">
        <v>0.80345999999999995</v>
      </c>
      <c r="AO86">
        <v>0</v>
      </c>
      <c r="AP86">
        <v>0</v>
      </c>
      <c r="AQ86">
        <v>25.83</v>
      </c>
      <c r="AR86">
        <v>27.6</v>
      </c>
      <c r="AS86">
        <v>14.7972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2616.8223990000001</v>
      </c>
    </row>
    <row r="87" spans="1:117">
      <c r="A87" t="s">
        <v>129</v>
      </c>
      <c r="B87">
        <v>0</v>
      </c>
      <c r="C87">
        <v>13.86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60.678600000000003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54.186300000000003</v>
      </c>
      <c r="AL87">
        <v>12.782</v>
      </c>
      <c r="AM87">
        <v>15.804048</v>
      </c>
      <c r="AN87">
        <v>0.80345999999999995</v>
      </c>
      <c r="AO87">
        <v>0</v>
      </c>
      <c r="AP87">
        <v>0</v>
      </c>
      <c r="AQ87">
        <v>25.83</v>
      </c>
      <c r="AR87">
        <v>27.6</v>
      </c>
      <c r="AS87">
        <v>14.7972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2616.8223990000001</v>
      </c>
    </row>
    <row r="88" spans="1:117">
      <c r="A88" t="s">
        <v>130</v>
      </c>
      <c r="B88">
        <v>0</v>
      </c>
      <c r="C88">
        <v>13.86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60.678600000000003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54.186300000000003</v>
      </c>
      <c r="AL88">
        <v>12.782</v>
      </c>
      <c r="AM88">
        <v>15.804048</v>
      </c>
      <c r="AN88">
        <v>0.80345999999999995</v>
      </c>
      <c r="AO88">
        <v>0</v>
      </c>
      <c r="AP88">
        <v>0</v>
      </c>
      <c r="AQ88">
        <v>25.83</v>
      </c>
      <c r="AR88">
        <v>27.6</v>
      </c>
      <c r="AS88">
        <v>14.7972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2616.8223990000001</v>
      </c>
    </row>
    <row r="89" spans="1:117">
      <c r="A89" t="s">
        <v>131</v>
      </c>
      <c r="B89">
        <v>0</v>
      </c>
      <c r="C89">
        <v>13.86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60.678600000000003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54.186300000000003</v>
      </c>
      <c r="AL89">
        <v>12.782</v>
      </c>
      <c r="AM89">
        <v>15.804048</v>
      </c>
      <c r="AN89">
        <v>0.80345999999999995</v>
      </c>
      <c r="AO89">
        <v>0</v>
      </c>
      <c r="AP89">
        <v>0</v>
      </c>
      <c r="AQ89">
        <v>13.103999999999999</v>
      </c>
      <c r="AR89">
        <v>27.6</v>
      </c>
      <c r="AS89">
        <v>14.7972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2604.096399</v>
      </c>
    </row>
    <row r="90" spans="1:117">
      <c r="A90" t="s">
        <v>132</v>
      </c>
      <c r="B90">
        <v>0</v>
      </c>
      <c r="C90">
        <v>13.86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60.678600000000003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54.186300000000003</v>
      </c>
      <c r="AL90">
        <v>12.782</v>
      </c>
      <c r="AM90">
        <v>15.804048</v>
      </c>
      <c r="AN90">
        <v>0.80345999999999995</v>
      </c>
      <c r="AO90">
        <v>0</v>
      </c>
      <c r="AP90">
        <v>0</v>
      </c>
      <c r="AQ90">
        <v>13.103999999999999</v>
      </c>
      <c r="AR90">
        <v>27.6</v>
      </c>
      <c r="AS90">
        <v>14.7972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2604.096399</v>
      </c>
    </row>
    <row r="91" spans="1:117">
      <c r="A91" t="s">
        <v>133</v>
      </c>
      <c r="B91">
        <v>0</v>
      </c>
      <c r="C91">
        <v>13.86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60.678600000000003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15.804048</v>
      </c>
      <c r="AN91">
        <v>0.80345999999999995</v>
      </c>
      <c r="AO91">
        <v>0</v>
      </c>
      <c r="AP91">
        <v>0</v>
      </c>
      <c r="AQ91">
        <v>13.103999999999999</v>
      </c>
      <c r="AR91">
        <v>27.6</v>
      </c>
      <c r="AS91">
        <v>14.7972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2604.096399</v>
      </c>
    </row>
    <row r="92" spans="1:117">
      <c r="A92" t="s">
        <v>134</v>
      </c>
      <c r="B92">
        <v>0</v>
      </c>
      <c r="C92">
        <v>13.86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60.678600000000003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15.804048</v>
      </c>
      <c r="AN92">
        <v>0.80345999999999995</v>
      </c>
      <c r="AO92">
        <v>0</v>
      </c>
      <c r="AP92">
        <v>0</v>
      </c>
      <c r="AQ92">
        <v>13.103999999999999</v>
      </c>
      <c r="AR92">
        <v>27.6</v>
      </c>
      <c r="AS92">
        <v>14.7972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2604.096399</v>
      </c>
    </row>
    <row r="93" spans="1:117">
      <c r="A93" t="s">
        <v>135</v>
      </c>
      <c r="B93">
        <v>0</v>
      </c>
      <c r="C93">
        <v>13.86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60.678600000000003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15.804048</v>
      </c>
      <c r="AN93">
        <v>0.80345999999999995</v>
      </c>
      <c r="AO93">
        <v>0</v>
      </c>
      <c r="AP93">
        <v>0</v>
      </c>
      <c r="AQ93">
        <v>12.6</v>
      </c>
      <c r="AR93">
        <v>27.6</v>
      </c>
      <c r="AS93">
        <v>14.7972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2603.5923990000001</v>
      </c>
    </row>
    <row r="94" spans="1:117">
      <c r="A94" t="s">
        <v>136</v>
      </c>
      <c r="B94">
        <v>0</v>
      </c>
      <c r="C94">
        <v>13.86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60.678600000000003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13.33</v>
      </c>
      <c r="AN94">
        <v>0.80345999999999995</v>
      </c>
      <c r="AO94">
        <v>0</v>
      </c>
      <c r="AP94">
        <v>0</v>
      </c>
      <c r="AQ94">
        <v>12.6</v>
      </c>
      <c r="AR94">
        <v>27.6</v>
      </c>
      <c r="AS94">
        <v>14.7972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2586.563999</v>
      </c>
    </row>
    <row r="95" spans="1:117">
      <c r="A95" t="s">
        <v>137</v>
      </c>
      <c r="B95">
        <v>0</v>
      </c>
      <c r="C95">
        <v>13.86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60.678600000000003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43.574399999999997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13.1967</v>
      </c>
      <c r="AN95">
        <v>0.80345999999999995</v>
      </c>
      <c r="AO95">
        <v>0</v>
      </c>
      <c r="AP95">
        <v>0</v>
      </c>
      <c r="AQ95">
        <v>12.6</v>
      </c>
      <c r="AR95">
        <v>27.6</v>
      </c>
      <c r="AS95">
        <v>14.7972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2586.430699</v>
      </c>
    </row>
    <row r="96" spans="1:117">
      <c r="A96" t="s">
        <v>138</v>
      </c>
      <c r="B96">
        <v>0</v>
      </c>
      <c r="C96">
        <v>13.86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60.678600000000003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43.574399999999997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10.557359999999999</v>
      </c>
      <c r="AN96">
        <v>0.80345999999999995</v>
      </c>
      <c r="AO96">
        <v>0</v>
      </c>
      <c r="AP96">
        <v>0</v>
      </c>
      <c r="AQ96">
        <v>0</v>
      </c>
      <c r="AR96">
        <v>27.6</v>
      </c>
      <c r="AS96">
        <v>14.7972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2571.1913589999999</v>
      </c>
    </row>
    <row r="97" spans="1:117">
      <c r="A97" t="s">
        <v>139</v>
      </c>
      <c r="B97">
        <v>0</v>
      </c>
      <c r="C97">
        <v>13.86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60.678600000000003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43.574399999999997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5.2786799999999996</v>
      </c>
      <c r="AN97">
        <v>0.80345999999999995</v>
      </c>
      <c r="AO97">
        <v>0</v>
      </c>
      <c r="AP97">
        <v>0</v>
      </c>
      <c r="AQ97">
        <v>0</v>
      </c>
      <c r="AR97">
        <v>27.6</v>
      </c>
      <c r="AS97">
        <v>14.7972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2565.912679</v>
      </c>
    </row>
    <row r="98" spans="1:117">
      <c r="A98" t="s">
        <v>140</v>
      </c>
      <c r="B98">
        <v>0</v>
      </c>
      <c r="C98">
        <v>13.86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60.678600000000003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43.574399999999997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5.2786799999999996</v>
      </c>
      <c r="AN98">
        <v>0.80345999999999995</v>
      </c>
      <c r="AO98">
        <v>0</v>
      </c>
      <c r="AP98">
        <v>0</v>
      </c>
      <c r="AQ98">
        <v>0</v>
      </c>
      <c r="AR98">
        <v>27.6</v>
      </c>
      <c r="AS98">
        <v>14.7972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2565.912679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0.33431999999999962</v>
      </c>
      <c r="D99">
        <f t="shared" si="2"/>
        <v>0.70559999975000121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16.306411032000014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1.4562864000000026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0.10678800000000005</v>
      </c>
      <c r="AA99">
        <f t="shared" si="2"/>
        <v>0.12718763</v>
      </c>
      <c r="AB99">
        <f t="shared" si="2"/>
        <v>0.11531783000000004</v>
      </c>
      <c r="AC99">
        <f t="shared" si="2"/>
        <v>8.4754320000000008E-2</v>
      </c>
      <c r="AD99">
        <f t="shared" si="2"/>
        <v>8.2555894999999976E-2</v>
      </c>
      <c r="AE99">
        <f t="shared" si="2"/>
        <v>0.30302407199999987</v>
      </c>
      <c r="AF99">
        <f t="shared" si="2"/>
        <v>0.2497044999999998</v>
      </c>
      <c r="AG99">
        <f t="shared" si="2"/>
        <v>1.0457855999999994</v>
      </c>
      <c r="AH99">
        <f t="shared" si="2"/>
        <v>0.5397900000000001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0.41367199999999993</v>
      </c>
      <c r="AM99">
        <f t="shared" si="2"/>
        <v>0.2266179979999999</v>
      </c>
      <c r="AN99">
        <f t="shared" si="2"/>
        <v>1.9283040000000022E-2</v>
      </c>
      <c r="AO99">
        <f t="shared" si="2"/>
        <v>0</v>
      </c>
      <c r="AP99">
        <f t="shared" si="2"/>
        <v>1.5692250000000005E-2</v>
      </c>
      <c r="AQ99">
        <f t="shared" si="2"/>
        <v>0.41579999999999973</v>
      </c>
      <c r="AR99">
        <f t="shared" si="2"/>
        <v>0.70435199999999965</v>
      </c>
      <c r="AS99">
        <f t="shared" si="2"/>
        <v>0.46686645600000026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63.937105126749984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</v>
      </c>
      <c r="L3">
        <v>239.5</v>
      </c>
      <c r="M3">
        <v>74.778357</v>
      </c>
      <c r="N3">
        <v>118.125</v>
      </c>
      <c r="O3">
        <v>60.678600000000003</v>
      </c>
      <c r="P3">
        <v>125.58750000000001</v>
      </c>
      <c r="Q3">
        <v>6.9932410000000003</v>
      </c>
      <c r="R3">
        <v>29.315300000000001</v>
      </c>
      <c r="S3">
        <v>17.737096999999999</v>
      </c>
      <c r="T3">
        <v>0</v>
      </c>
      <c r="U3">
        <v>418.77</v>
      </c>
      <c r="V3">
        <v>14.66</v>
      </c>
      <c r="W3">
        <v>31.445499999999999</v>
      </c>
      <c r="X3">
        <v>118.36920000000001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43.574399999999997</v>
      </c>
      <c r="AH3">
        <v>0</v>
      </c>
      <c r="AI3">
        <v>0</v>
      </c>
      <c r="AJ3">
        <v>0</v>
      </c>
      <c r="AK3">
        <v>54.186300000000003</v>
      </c>
      <c r="AL3">
        <v>2.3239999999999998</v>
      </c>
      <c r="AM3">
        <v>0</v>
      </c>
      <c r="AN3">
        <v>0.80345999999999995</v>
      </c>
      <c r="AO3">
        <v>0</v>
      </c>
      <c r="AP3">
        <v>5.1239999999999997</v>
      </c>
      <c r="AQ3">
        <v>0</v>
      </c>
      <c r="AR3">
        <v>41.951999999999998</v>
      </c>
      <c r="AS3">
        <v>24.75168</v>
      </c>
      <c r="AT3">
        <v>19.999950999999999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1840.5018860000007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</v>
      </c>
      <c r="L4">
        <v>239.5</v>
      </c>
      <c r="M4">
        <v>63.535600000000002</v>
      </c>
      <c r="N4">
        <v>118.125</v>
      </c>
      <c r="O4">
        <v>60.678600000000003</v>
      </c>
      <c r="P4">
        <v>125.58750000000001</v>
      </c>
      <c r="Q4">
        <v>6.65</v>
      </c>
      <c r="R4">
        <v>29.315300000000001</v>
      </c>
      <c r="S4">
        <v>14.52</v>
      </c>
      <c r="T4">
        <v>0</v>
      </c>
      <c r="U4">
        <v>418.77</v>
      </c>
      <c r="V4">
        <v>14.66</v>
      </c>
      <c r="W4">
        <v>31.445499999999999</v>
      </c>
      <c r="X4">
        <v>118.36920000000001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43.574399999999997</v>
      </c>
      <c r="AH4">
        <v>0</v>
      </c>
      <c r="AI4">
        <v>0</v>
      </c>
      <c r="AJ4">
        <v>0</v>
      </c>
      <c r="AK4">
        <v>54.186300000000003</v>
      </c>
      <c r="AL4">
        <v>2.3239999999999998</v>
      </c>
      <c r="AM4">
        <v>0</v>
      </c>
      <c r="AN4">
        <v>0.80345999999999995</v>
      </c>
      <c r="AO4">
        <v>0</v>
      </c>
      <c r="AP4">
        <v>5.1239999999999997</v>
      </c>
      <c r="AQ4">
        <v>0</v>
      </c>
      <c r="AR4">
        <v>41.951999999999998</v>
      </c>
      <c r="AS4">
        <v>24.75168</v>
      </c>
      <c r="AT4">
        <v>19.2425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1824.9413400000008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</v>
      </c>
      <c r="L5">
        <v>239.5</v>
      </c>
      <c r="M5">
        <v>63.535600000000002</v>
      </c>
      <c r="N5">
        <v>94.947299999999998</v>
      </c>
      <c r="O5">
        <v>44.631</v>
      </c>
      <c r="P5">
        <v>125.58750000000001</v>
      </c>
      <c r="Q5">
        <v>6.65</v>
      </c>
      <c r="R5">
        <v>24.310759999999998</v>
      </c>
      <c r="S5">
        <v>14.52</v>
      </c>
      <c r="T5">
        <v>0</v>
      </c>
      <c r="U5">
        <v>418.77</v>
      </c>
      <c r="V5">
        <v>11.41</v>
      </c>
      <c r="W5">
        <v>25.52</v>
      </c>
      <c r="X5">
        <v>96.110100000000003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43.574399999999997</v>
      </c>
      <c r="AH5">
        <v>0</v>
      </c>
      <c r="AI5">
        <v>0</v>
      </c>
      <c r="AJ5">
        <v>0</v>
      </c>
      <c r="AK5">
        <v>54.186300000000003</v>
      </c>
      <c r="AL5">
        <v>2.3239999999999998</v>
      </c>
      <c r="AM5">
        <v>0</v>
      </c>
      <c r="AN5">
        <v>0.80345999999999995</v>
      </c>
      <c r="AO5">
        <v>0</v>
      </c>
      <c r="AP5">
        <v>4.3554000000000004</v>
      </c>
      <c r="AQ5">
        <v>0</v>
      </c>
      <c r="AR5">
        <v>27.6</v>
      </c>
      <c r="AS5">
        <v>24.75168</v>
      </c>
      <c r="AT5">
        <v>17.880237999999999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1732.7940380000002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</v>
      </c>
      <c r="L6">
        <v>239.5</v>
      </c>
      <c r="M6">
        <v>63.535600000000002</v>
      </c>
      <c r="N6">
        <v>94.947299999999998</v>
      </c>
      <c r="O6">
        <v>44.631</v>
      </c>
      <c r="P6">
        <v>125.58750000000001</v>
      </c>
      <c r="Q6">
        <v>6.65</v>
      </c>
      <c r="R6">
        <v>23.32</v>
      </c>
      <c r="S6">
        <v>14.52</v>
      </c>
      <c r="T6">
        <v>0</v>
      </c>
      <c r="U6">
        <v>418.77</v>
      </c>
      <c r="V6">
        <v>11.41</v>
      </c>
      <c r="W6">
        <v>25.52</v>
      </c>
      <c r="X6">
        <v>96.110100000000003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43.574399999999997</v>
      </c>
      <c r="AH6">
        <v>0</v>
      </c>
      <c r="AI6">
        <v>0</v>
      </c>
      <c r="AJ6">
        <v>0</v>
      </c>
      <c r="AK6">
        <v>54.186300000000003</v>
      </c>
      <c r="AL6">
        <v>2.3239999999999998</v>
      </c>
      <c r="AM6">
        <v>0</v>
      </c>
      <c r="AN6">
        <v>0.80345999999999995</v>
      </c>
      <c r="AO6">
        <v>0</v>
      </c>
      <c r="AP6">
        <v>4.3554000000000004</v>
      </c>
      <c r="AQ6">
        <v>0</v>
      </c>
      <c r="AR6">
        <v>27.6</v>
      </c>
      <c r="AS6">
        <v>18.832799999999999</v>
      </c>
      <c r="AT6">
        <v>18.822006999999999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1726.8261670000004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</v>
      </c>
      <c r="L7">
        <v>239.5</v>
      </c>
      <c r="M7">
        <v>63.535600000000002</v>
      </c>
      <c r="N7">
        <v>94.947299999999998</v>
      </c>
      <c r="O7">
        <v>44.631</v>
      </c>
      <c r="P7">
        <v>125.58750000000001</v>
      </c>
      <c r="Q7">
        <v>6.65</v>
      </c>
      <c r="R7">
        <v>23.32</v>
      </c>
      <c r="S7">
        <v>14.52</v>
      </c>
      <c r="T7">
        <v>0</v>
      </c>
      <c r="U7">
        <v>418.77</v>
      </c>
      <c r="V7">
        <v>11.41</v>
      </c>
      <c r="W7">
        <v>25.52</v>
      </c>
      <c r="X7">
        <v>96.110100000000003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43.574399999999997</v>
      </c>
      <c r="AH7">
        <v>0</v>
      </c>
      <c r="AI7">
        <v>0</v>
      </c>
      <c r="AJ7">
        <v>0</v>
      </c>
      <c r="AK7">
        <v>54.186300000000003</v>
      </c>
      <c r="AL7">
        <v>2.3239999999999998</v>
      </c>
      <c r="AM7">
        <v>0</v>
      </c>
      <c r="AN7">
        <v>0.80345999999999995</v>
      </c>
      <c r="AO7">
        <v>0</v>
      </c>
      <c r="AP7">
        <v>0</v>
      </c>
      <c r="AQ7">
        <v>0</v>
      </c>
      <c r="AR7">
        <v>27.6</v>
      </c>
      <c r="AS7">
        <v>18.832799999999999</v>
      </c>
      <c r="AT7">
        <v>17.209561999999998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1720.8583220000005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</v>
      </c>
      <c r="L8">
        <v>239.5</v>
      </c>
      <c r="M8">
        <v>63.535600000000002</v>
      </c>
      <c r="N8">
        <v>94.947299999999998</v>
      </c>
      <c r="O8">
        <v>44.631</v>
      </c>
      <c r="P8">
        <v>125.58750000000001</v>
      </c>
      <c r="Q8">
        <v>6.65</v>
      </c>
      <c r="R8">
        <v>23.32</v>
      </c>
      <c r="S8">
        <v>14.52</v>
      </c>
      <c r="T8">
        <v>0</v>
      </c>
      <c r="U8">
        <v>418.77</v>
      </c>
      <c r="V8">
        <v>11.41</v>
      </c>
      <c r="W8">
        <v>25.52</v>
      </c>
      <c r="X8">
        <v>96.110100000000003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43.574399999999997</v>
      </c>
      <c r="AH8">
        <v>0</v>
      </c>
      <c r="AI8">
        <v>0</v>
      </c>
      <c r="AJ8">
        <v>0</v>
      </c>
      <c r="AK8">
        <v>54.186300000000003</v>
      </c>
      <c r="AL8">
        <v>2.3239999999999998</v>
      </c>
      <c r="AM8">
        <v>0</v>
      </c>
      <c r="AN8">
        <v>0.80345999999999995</v>
      </c>
      <c r="AO8">
        <v>0</v>
      </c>
      <c r="AP8">
        <v>0</v>
      </c>
      <c r="AQ8">
        <v>0</v>
      </c>
      <c r="AR8">
        <v>27.6</v>
      </c>
      <c r="AS8">
        <v>18.832799999999999</v>
      </c>
      <c r="AT8">
        <v>17.112435999999999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1720.7611960000004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</v>
      </c>
      <c r="L9">
        <v>239.5</v>
      </c>
      <c r="M9">
        <v>63.535600000000002</v>
      </c>
      <c r="N9">
        <v>94.947299999999998</v>
      </c>
      <c r="O9">
        <v>44.631</v>
      </c>
      <c r="P9">
        <v>125.58750000000001</v>
      </c>
      <c r="Q9">
        <v>6.65</v>
      </c>
      <c r="R9">
        <v>23.32</v>
      </c>
      <c r="S9">
        <v>14.52</v>
      </c>
      <c r="T9">
        <v>0</v>
      </c>
      <c r="U9">
        <v>418.77</v>
      </c>
      <c r="V9">
        <v>11.41</v>
      </c>
      <c r="W9">
        <v>25.52</v>
      </c>
      <c r="X9">
        <v>96.110100000000003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43.574399999999997</v>
      </c>
      <c r="AH9">
        <v>0</v>
      </c>
      <c r="AI9">
        <v>0</v>
      </c>
      <c r="AJ9">
        <v>0</v>
      </c>
      <c r="AK9">
        <v>54.186300000000003</v>
      </c>
      <c r="AL9">
        <v>2.3239999999999998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41.951999999999998</v>
      </c>
      <c r="AS9">
        <v>18.832799999999999</v>
      </c>
      <c r="AT9">
        <v>15.70271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1733.7034700000006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</v>
      </c>
      <c r="L10">
        <v>239.5</v>
      </c>
      <c r="M10">
        <v>63.535600000000002</v>
      </c>
      <c r="N10">
        <v>94.947299999999998</v>
      </c>
      <c r="O10">
        <v>44.631</v>
      </c>
      <c r="P10">
        <v>125.58750000000001</v>
      </c>
      <c r="Q10">
        <v>6.65</v>
      </c>
      <c r="R10">
        <v>23.32</v>
      </c>
      <c r="S10">
        <v>14.52</v>
      </c>
      <c r="T10">
        <v>0</v>
      </c>
      <c r="U10">
        <v>418.77</v>
      </c>
      <c r="V10">
        <v>11.41</v>
      </c>
      <c r="W10">
        <v>25.52</v>
      </c>
      <c r="X10">
        <v>96.110100000000003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43.574399999999997</v>
      </c>
      <c r="AH10">
        <v>0</v>
      </c>
      <c r="AI10">
        <v>0</v>
      </c>
      <c r="AJ10">
        <v>0</v>
      </c>
      <c r="AK10">
        <v>54.186300000000003</v>
      </c>
      <c r="AL10">
        <v>2.3239999999999998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41.951999999999998</v>
      </c>
      <c r="AS10">
        <v>18.832799999999999</v>
      </c>
      <c r="AT10">
        <v>17.831727999999998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1735.8324880000005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</v>
      </c>
      <c r="L11">
        <v>239.5</v>
      </c>
      <c r="M11">
        <v>63.535600000000002</v>
      </c>
      <c r="N11">
        <v>94.947299999999998</v>
      </c>
      <c r="O11">
        <v>44.631</v>
      </c>
      <c r="P11">
        <v>114.7734</v>
      </c>
      <c r="Q11">
        <v>6.65</v>
      </c>
      <c r="R11">
        <v>23.32</v>
      </c>
      <c r="S11">
        <v>14.52</v>
      </c>
      <c r="T11">
        <v>0</v>
      </c>
      <c r="U11">
        <v>418.77</v>
      </c>
      <c r="V11">
        <v>11.41</v>
      </c>
      <c r="W11">
        <v>25.52</v>
      </c>
      <c r="X11">
        <v>96.110100000000003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43.574399999999997</v>
      </c>
      <c r="AH11">
        <v>0</v>
      </c>
      <c r="AI11">
        <v>0</v>
      </c>
      <c r="AJ11">
        <v>0</v>
      </c>
      <c r="AK11">
        <v>54.186300000000003</v>
      </c>
      <c r="AL11">
        <v>2.3239999999999998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27.6</v>
      </c>
      <c r="AS11">
        <v>18.832799999999999</v>
      </c>
      <c r="AT11">
        <v>17.578512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1710.4131720000005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</v>
      </c>
      <c r="L12">
        <v>239.5</v>
      </c>
      <c r="M12">
        <v>63.535600000000002</v>
      </c>
      <c r="N12">
        <v>94.947299999999998</v>
      </c>
      <c r="O12">
        <v>44.631</v>
      </c>
      <c r="P12">
        <v>114.7734</v>
      </c>
      <c r="Q12">
        <v>6.65</v>
      </c>
      <c r="R12">
        <v>23.32</v>
      </c>
      <c r="S12">
        <v>14.52</v>
      </c>
      <c r="T12">
        <v>0</v>
      </c>
      <c r="U12">
        <v>418.77</v>
      </c>
      <c r="V12">
        <v>11.41</v>
      </c>
      <c r="W12">
        <v>25.52</v>
      </c>
      <c r="X12">
        <v>96.110100000000003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43.574399999999997</v>
      </c>
      <c r="AH12">
        <v>0</v>
      </c>
      <c r="AI12">
        <v>0</v>
      </c>
      <c r="AJ12">
        <v>0</v>
      </c>
      <c r="AK12">
        <v>54.186300000000003</v>
      </c>
      <c r="AL12">
        <v>2.3239999999999998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27.6</v>
      </c>
      <c r="AS12">
        <v>18.832799999999999</v>
      </c>
      <c r="AT12">
        <v>17.133346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1709.9680060000005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</v>
      </c>
      <c r="L13">
        <v>239.5</v>
      </c>
      <c r="M13">
        <v>63.535600000000002</v>
      </c>
      <c r="N13">
        <v>94.947299999999998</v>
      </c>
      <c r="O13">
        <v>44.631</v>
      </c>
      <c r="P13">
        <v>114.7734</v>
      </c>
      <c r="Q13">
        <v>6.65</v>
      </c>
      <c r="R13">
        <v>23.32</v>
      </c>
      <c r="S13">
        <v>14.52</v>
      </c>
      <c r="T13">
        <v>0</v>
      </c>
      <c r="U13">
        <v>418.77</v>
      </c>
      <c r="V13">
        <v>11.41</v>
      </c>
      <c r="W13">
        <v>25.52</v>
      </c>
      <c r="X13">
        <v>96.110100000000003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43.574399999999997</v>
      </c>
      <c r="AH13">
        <v>0</v>
      </c>
      <c r="AI13">
        <v>0</v>
      </c>
      <c r="AJ13">
        <v>0</v>
      </c>
      <c r="AK13">
        <v>54.186300000000003</v>
      </c>
      <c r="AL13">
        <v>12.782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25.391999999999999</v>
      </c>
      <c r="AS13">
        <v>18.832799999999999</v>
      </c>
      <c r="AT13">
        <v>17.071453999999999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1718.1561140000003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</v>
      </c>
      <c r="L14">
        <v>239.5</v>
      </c>
      <c r="M14">
        <v>63.535600000000002</v>
      </c>
      <c r="N14">
        <v>94.947299999999998</v>
      </c>
      <c r="O14">
        <v>44.631</v>
      </c>
      <c r="P14">
        <v>114.7734</v>
      </c>
      <c r="Q14">
        <v>6.65</v>
      </c>
      <c r="R14">
        <v>23.32</v>
      </c>
      <c r="S14">
        <v>14.52</v>
      </c>
      <c r="T14">
        <v>0</v>
      </c>
      <c r="U14">
        <v>418.77</v>
      </c>
      <c r="V14">
        <v>11.41</v>
      </c>
      <c r="W14">
        <v>25.52</v>
      </c>
      <c r="X14">
        <v>96.110100000000003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43.574399999999997</v>
      </c>
      <c r="AH14">
        <v>0</v>
      </c>
      <c r="AI14">
        <v>0</v>
      </c>
      <c r="AJ14">
        <v>0</v>
      </c>
      <c r="AK14">
        <v>54.186300000000003</v>
      </c>
      <c r="AL14">
        <v>12.782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25.391999999999999</v>
      </c>
      <c r="AS14">
        <v>18.832799999999999</v>
      </c>
      <c r="AT14">
        <v>19.148198000000001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1720.2328580000005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</v>
      </c>
      <c r="L15">
        <v>239.5</v>
      </c>
      <c r="M15">
        <v>64.2256</v>
      </c>
      <c r="N15">
        <v>95.247187999999994</v>
      </c>
      <c r="O15">
        <v>44.720999999999997</v>
      </c>
      <c r="P15">
        <v>114.7734</v>
      </c>
      <c r="Q15">
        <v>6.65</v>
      </c>
      <c r="R15">
        <v>23.32</v>
      </c>
      <c r="S15">
        <v>14.52</v>
      </c>
      <c r="T15">
        <v>0</v>
      </c>
      <c r="U15">
        <v>418.77</v>
      </c>
      <c r="V15">
        <v>11.41</v>
      </c>
      <c r="W15">
        <v>25.52</v>
      </c>
      <c r="X15">
        <v>96.110100000000003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43.574399999999997</v>
      </c>
      <c r="AH15">
        <v>0</v>
      </c>
      <c r="AI15">
        <v>0</v>
      </c>
      <c r="AJ15">
        <v>0</v>
      </c>
      <c r="AK15">
        <v>54.186300000000003</v>
      </c>
      <c r="AL15">
        <v>12.782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41.951999999999998</v>
      </c>
      <c r="AS15">
        <v>16.815000000000001</v>
      </c>
      <c r="AT15">
        <v>19.999950999999999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1736.7066990000005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</v>
      </c>
      <c r="L16">
        <v>239.5</v>
      </c>
      <c r="M16">
        <v>64.2256</v>
      </c>
      <c r="N16">
        <v>95.247299999999996</v>
      </c>
      <c r="O16">
        <v>44.720999999999997</v>
      </c>
      <c r="P16">
        <v>114.7734</v>
      </c>
      <c r="Q16">
        <v>6.65</v>
      </c>
      <c r="R16">
        <v>23.32</v>
      </c>
      <c r="S16">
        <v>14.52</v>
      </c>
      <c r="T16">
        <v>0</v>
      </c>
      <c r="U16">
        <v>418.77</v>
      </c>
      <c r="V16">
        <v>11.41</v>
      </c>
      <c r="W16">
        <v>25.52</v>
      </c>
      <c r="X16">
        <v>96.110100000000003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43.574399999999997</v>
      </c>
      <c r="AH16">
        <v>0</v>
      </c>
      <c r="AI16">
        <v>0</v>
      </c>
      <c r="AJ16">
        <v>0</v>
      </c>
      <c r="AK16">
        <v>54.186300000000003</v>
      </c>
      <c r="AL16">
        <v>12.782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41.951999999999998</v>
      </c>
      <c r="AS16">
        <v>16.815000000000001</v>
      </c>
      <c r="AT16">
        <v>17.526447000000001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1727.7125070000004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</v>
      </c>
      <c r="L17">
        <v>239.5</v>
      </c>
      <c r="M17">
        <v>64.2256</v>
      </c>
      <c r="N17">
        <v>95.247299999999996</v>
      </c>
      <c r="O17">
        <v>44.720999999999997</v>
      </c>
      <c r="P17">
        <v>114.7734</v>
      </c>
      <c r="Q17">
        <v>7</v>
      </c>
      <c r="R17">
        <v>23.32</v>
      </c>
      <c r="S17">
        <v>14.52</v>
      </c>
      <c r="T17">
        <v>0</v>
      </c>
      <c r="U17">
        <v>418.77</v>
      </c>
      <c r="V17">
        <v>11.41</v>
      </c>
      <c r="W17">
        <v>25.52</v>
      </c>
      <c r="X17">
        <v>96.110100000000003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43.574399999999997</v>
      </c>
      <c r="AH17">
        <v>0</v>
      </c>
      <c r="AI17">
        <v>0</v>
      </c>
      <c r="AJ17">
        <v>0</v>
      </c>
      <c r="AK17">
        <v>54.186300000000003</v>
      </c>
      <c r="AL17">
        <v>12.782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25.391999999999999</v>
      </c>
      <c r="AS17">
        <v>16.815000000000001</v>
      </c>
      <c r="AT17">
        <v>19.48432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1713.4603800000004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</v>
      </c>
      <c r="L18">
        <v>239.5</v>
      </c>
      <c r="M18">
        <v>64.2256</v>
      </c>
      <c r="N18">
        <v>95.247299999999996</v>
      </c>
      <c r="O18">
        <v>44.720999999999997</v>
      </c>
      <c r="P18">
        <v>114.7734</v>
      </c>
      <c r="Q18">
        <v>7</v>
      </c>
      <c r="R18">
        <v>23.32</v>
      </c>
      <c r="S18">
        <v>14.52</v>
      </c>
      <c r="T18">
        <v>0</v>
      </c>
      <c r="U18">
        <v>418.77</v>
      </c>
      <c r="V18">
        <v>11.41</v>
      </c>
      <c r="W18">
        <v>25.52</v>
      </c>
      <c r="X18">
        <v>96.110100000000003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43.574399999999997</v>
      </c>
      <c r="AH18">
        <v>0</v>
      </c>
      <c r="AI18">
        <v>0</v>
      </c>
      <c r="AJ18">
        <v>0</v>
      </c>
      <c r="AK18">
        <v>54.186300000000003</v>
      </c>
      <c r="AL18">
        <v>12.782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25.391999999999999</v>
      </c>
      <c r="AS18">
        <v>16.815000000000001</v>
      </c>
      <c r="AT18">
        <v>19.489338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1728.0197500000004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</v>
      </c>
      <c r="L19">
        <v>239.5</v>
      </c>
      <c r="M19">
        <v>64.2256</v>
      </c>
      <c r="N19">
        <v>95.247299999999996</v>
      </c>
      <c r="O19">
        <v>44.720999999999997</v>
      </c>
      <c r="P19">
        <v>114.7734</v>
      </c>
      <c r="Q19">
        <v>7</v>
      </c>
      <c r="R19">
        <v>23.32</v>
      </c>
      <c r="S19">
        <v>14.52</v>
      </c>
      <c r="T19">
        <v>0</v>
      </c>
      <c r="U19">
        <v>418.77</v>
      </c>
      <c r="V19">
        <v>11.41</v>
      </c>
      <c r="W19">
        <v>25.52</v>
      </c>
      <c r="X19">
        <v>96.110100000000003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43.574399999999997</v>
      </c>
      <c r="AH19">
        <v>0</v>
      </c>
      <c r="AI19">
        <v>0</v>
      </c>
      <c r="AJ19">
        <v>0</v>
      </c>
      <c r="AK19">
        <v>54.186300000000003</v>
      </c>
      <c r="AL19">
        <v>12.782</v>
      </c>
      <c r="AM19">
        <v>0</v>
      </c>
      <c r="AN19">
        <v>0.80345999999999995</v>
      </c>
      <c r="AO19">
        <v>0</v>
      </c>
      <c r="AP19">
        <v>0</v>
      </c>
      <c r="AQ19">
        <v>0</v>
      </c>
      <c r="AR19">
        <v>25.391999999999999</v>
      </c>
      <c r="AS19">
        <v>16.815000000000001</v>
      </c>
      <c r="AT19">
        <v>19.999950999999999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1728.5303630000003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</v>
      </c>
      <c r="L20">
        <v>239.5</v>
      </c>
      <c r="M20">
        <v>64.2256</v>
      </c>
      <c r="N20">
        <v>95.247299999999996</v>
      </c>
      <c r="O20">
        <v>44.720999999999997</v>
      </c>
      <c r="P20">
        <v>114.7734</v>
      </c>
      <c r="Q20">
        <v>7</v>
      </c>
      <c r="R20">
        <v>23.32</v>
      </c>
      <c r="S20">
        <v>14.52</v>
      </c>
      <c r="T20">
        <v>0</v>
      </c>
      <c r="U20">
        <v>418.77</v>
      </c>
      <c r="V20">
        <v>11.41</v>
      </c>
      <c r="W20">
        <v>25.52</v>
      </c>
      <c r="X20">
        <v>96.110100000000003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43.574399999999997</v>
      </c>
      <c r="AH20">
        <v>0</v>
      </c>
      <c r="AI20">
        <v>0</v>
      </c>
      <c r="AJ20">
        <v>0</v>
      </c>
      <c r="AK20">
        <v>54.186300000000003</v>
      </c>
      <c r="AL20">
        <v>12.782</v>
      </c>
      <c r="AM20">
        <v>0</v>
      </c>
      <c r="AN20">
        <v>0.80345999999999995</v>
      </c>
      <c r="AO20">
        <v>0</v>
      </c>
      <c r="AP20">
        <v>0</v>
      </c>
      <c r="AQ20">
        <v>0</v>
      </c>
      <c r="AR20">
        <v>25.391999999999999</v>
      </c>
      <c r="AS20">
        <v>16.815000000000001</v>
      </c>
      <c r="AT20">
        <v>19.239573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1727.7699850000004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</v>
      </c>
      <c r="L21">
        <v>239.5</v>
      </c>
      <c r="M21">
        <v>64.2256</v>
      </c>
      <c r="N21">
        <v>118.125</v>
      </c>
      <c r="O21">
        <v>60.678600000000003</v>
      </c>
      <c r="P21">
        <v>125.586185</v>
      </c>
      <c r="Q21">
        <v>7</v>
      </c>
      <c r="R21">
        <v>23.32</v>
      </c>
      <c r="S21">
        <v>14.52</v>
      </c>
      <c r="T21">
        <v>0</v>
      </c>
      <c r="U21">
        <v>418.77</v>
      </c>
      <c r="V21">
        <v>11.41</v>
      </c>
      <c r="W21">
        <v>25.52</v>
      </c>
      <c r="X21">
        <v>96.110100000000003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43.574399999999997</v>
      </c>
      <c r="AH21">
        <v>0</v>
      </c>
      <c r="AI21">
        <v>0</v>
      </c>
      <c r="AJ21">
        <v>0</v>
      </c>
      <c r="AK21">
        <v>54.186300000000003</v>
      </c>
      <c r="AL21">
        <v>12.782</v>
      </c>
      <c r="AM21">
        <v>4.9321000000000002</v>
      </c>
      <c r="AN21">
        <v>0.80345999999999995</v>
      </c>
      <c r="AO21">
        <v>0</v>
      </c>
      <c r="AP21">
        <v>0</v>
      </c>
      <c r="AQ21">
        <v>0</v>
      </c>
      <c r="AR21">
        <v>25.391999999999999</v>
      </c>
      <c r="AS21">
        <v>16.815000000000001</v>
      </c>
      <c r="AT21">
        <v>19.999950999999999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1783.1105480000003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</v>
      </c>
      <c r="L22">
        <v>239.5</v>
      </c>
      <c r="M22">
        <v>92</v>
      </c>
      <c r="N22">
        <v>118.125</v>
      </c>
      <c r="O22">
        <v>60.678600000000003</v>
      </c>
      <c r="P22">
        <v>125.58750000000001</v>
      </c>
      <c r="Q22">
        <v>7</v>
      </c>
      <c r="R22">
        <v>23.32</v>
      </c>
      <c r="S22">
        <v>14.52</v>
      </c>
      <c r="T22">
        <v>0</v>
      </c>
      <c r="U22">
        <v>418.77</v>
      </c>
      <c r="V22">
        <v>13.5654</v>
      </c>
      <c r="W22">
        <v>25.52</v>
      </c>
      <c r="X22">
        <v>96.110100000000003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43.574399999999997</v>
      </c>
      <c r="AH22">
        <v>0</v>
      </c>
      <c r="AI22">
        <v>0</v>
      </c>
      <c r="AJ22">
        <v>0</v>
      </c>
      <c r="AK22">
        <v>54.186300000000003</v>
      </c>
      <c r="AL22">
        <v>12.782</v>
      </c>
      <c r="AM22">
        <v>5.2786799999999996</v>
      </c>
      <c r="AN22">
        <v>0.80345999999999995</v>
      </c>
      <c r="AO22">
        <v>0</v>
      </c>
      <c r="AP22">
        <v>0</v>
      </c>
      <c r="AQ22">
        <v>12.663</v>
      </c>
      <c r="AR22">
        <v>25.391999999999999</v>
      </c>
      <c r="AS22">
        <v>16.815000000000001</v>
      </c>
      <c r="AT22">
        <v>19.999950999999999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1826.0512430000001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</v>
      </c>
      <c r="L23">
        <v>253</v>
      </c>
      <c r="M23">
        <v>92</v>
      </c>
      <c r="N23">
        <v>118.125</v>
      </c>
      <c r="O23">
        <v>60.678600000000003</v>
      </c>
      <c r="P23">
        <v>125.58750000000001</v>
      </c>
      <c r="Q23">
        <v>9.1182999999999996</v>
      </c>
      <c r="R23">
        <v>32.428685000000002</v>
      </c>
      <c r="S23">
        <v>18.531668</v>
      </c>
      <c r="T23">
        <v>0</v>
      </c>
      <c r="U23">
        <v>418.77</v>
      </c>
      <c r="V23">
        <v>20.73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43.574399999999997</v>
      </c>
      <c r="AH23">
        <v>0</v>
      </c>
      <c r="AI23">
        <v>0</v>
      </c>
      <c r="AJ23">
        <v>0</v>
      </c>
      <c r="AK23">
        <v>54.186300000000003</v>
      </c>
      <c r="AL23">
        <v>12.782</v>
      </c>
      <c r="AM23">
        <v>10.557359999999999</v>
      </c>
      <c r="AN23">
        <v>0.80345999999999995</v>
      </c>
      <c r="AO23">
        <v>0</v>
      </c>
      <c r="AP23">
        <v>0</v>
      </c>
      <c r="AQ23">
        <v>12.978</v>
      </c>
      <c r="AR23">
        <v>25.391999999999999</v>
      </c>
      <c r="AS23">
        <v>16.815000000000001</v>
      </c>
      <c r="AT23">
        <v>19.999950999999999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1939.8327810000005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</v>
      </c>
      <c r="L24">
        <v>253</v>
      </c>
      <c r="M24">
        <v>92</v>
      </c>
      <c r="N24">
        <v>118.125</v>
      </c>
      <c r="O24">
        <v>60.678600000000003</v>
      </c>
      <c r="P24">
        <v>125.58750000000001</v>
      </c>
      <c r="Q24">
        <v>9.1182999999999996</v>
      </c>
      <c r="R24">
        <v>34.0824</v>
      </c>
      <c r="S24">
        <v>20.799600000000002</v>
      </c>
      <c r="T24">
        <v>0</v>
      </c>
      <c r="U24">
        <v>418.77</v>
      </c>
      <c r="V24">
        <v>20.73</v>
      </c>
      <c r="W24">
        <v>46.399079999999998</v>
      </c>
      <c r="X24">
        <v>147.515625</v>
      </c>
      <c r="Y24">
        <v>0</v>
      </c>
      <c r="Z24">
        <v>6.5208000000000004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43.574399999999997</v>
      </c>
      <c r="AH24">
        <v>0</v>
      </c>
      <c r="AI24">
        <v>0</v>
      </c>
      <c r="AJ24">
        <v>0</v>
      </c>
      <c r="AK24">
        <v>54.186300000000003</v>
      </c>
      <c r="AL24">
        <v>12.782</v>
      </c>
      <c r="AM24">
        <v>10.557359999999999</v>
      </c>
      <c r="AN24">
        <v>0.80345999999999995</v>
      </c>
      <c r="AO24">
        <v>0</v>
      </c>
      <c r="AP24">
        <v>0</v>
      </c>
      <c r="AQ24">
        <v>13.167</v>
      </c>
      <c r="AR24">
        <v>25.391999999999999</v>
      </c>
      <c r="AS24">
        <v>16.815000000000001</v>
      </c>
      <c r="AT24">
        <v>19.999950999999999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1950.4642280000003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425</v>
      </c>
      <c r="L25">
        <v>256.28339999999997</v>
      </c>
      <c r="M25">
        <v>92</v>
      </c>
      <c r="N25">
        <v>118.125</v>
      </c>
      <c r="O25">
        <v>60.678600000000003</v>
      </c>
      <c r="P25">
        <v>125.58750000000001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20.73</v>
      </c>
      <c r="W25">
        <v>46.399079999999998</v>
      </c>
      <c r="X25">
        <v>147.515625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43.574399999999997</v>
      </c>
      <c r="AH25">
        <v>0</v>
      </c>
      <c r="AI25">
        <v>0</v>
      </c>
      <c r="AJ25">
        <v>0</v>
      </c>
      <c r="AK25">
        <v>54.186300000000003</v>
      </c>
      <c r="AL25">
        <v>12.782</v>
      </c>
      <c r="AM25">
        <v>10.557359999999999</v>
      </c>
      <c r="AN25">
        <v>0.80345999999999995</v>
      </c>
      <c r="AO25">
        <v>0</v>
      </c>
      <c r="AP25">
        <v>0</v>
      </c>
      <c r="AQ25">
        <v>13.167</v>
      </c>
      <c r="AR25">
        <v>25.391999999999999</v>
      </c>
      <c r="AS25">
        <v>16.142399999999999</v>
      </c>
      <c r="AT25">
        <v>19.999950999999999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2018.7649280000003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485</v>
      </c>
      <c r="L26">
        <v>314.28339999999997</v>
      </c>
      <c r="M26">
        <v>92</v>
      </c>
      <c r="N26">
        <v>118.125</v>
      </c>
      <c r="O26">
        <v>60.678600000000003</v>
      </c>
      <c r="P26">
        <v>125.58750000000001</v>
      </c>
      <c r="Q26">
        <v>9.5627999999999993</v>
      </c>
      <c r="R26">
        <v>36.384799999999998</v>
      </c>
      <c r="S26">
        <v>26.3901</v>
      </c>
      <c r="T26">
        <v>0</v>
      </c>
      <c r="U26">
        <v>418.77</v>
      </c>
      <c r="V26">
        <v>20.73</v>
      </c>
      <c r="W26">
        <v>46.399079999999998</v>
      </c>
      <c r="X26">
        <v>147.515625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43.574399999999997</v>
      </c>
      <c r="AH26">
        <v>18.940000000000001</v>
      </c>
      <c r="AI26">
        <v>0</v>
      </c>
      <c r="AJ26">
        <v>0</v>
      </c>
      <c r="AK26">
        <v>54.186300000000003</v>
      </c>
      <c r="AL26">
        <v>12.782</v>
      </c>
      <c r="AM26">
        <v>15.804048</v>
      </c>
      <c r="AN26">
        <v>0.80345999999999995</v>
      </c>
      <c r="AO26">
        <v>0</v>
      </c>
      <c r="AP26">
        <v>0</v>
      </c>
      <c r="AQ26">
        <v>13.167</v>
      </c>
      <c r="AR26">
        <v>25.391999999999999</v>
      </c>
      <c r="AS26">
        <v>16.142399999999999</v>
      </c>
      <c r="AT26">
        <v>19.999950999999999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2153.5991159999999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545</v>
      </c>
      <c r="L27">
        <v>350.28339999999997</v>
      </c>
      <c r="M27">
        <v>92</v>
      </c>
      <c r="N27">
        <v>118.125</v>
      </c>
      <c r="O27">
        <v>60.678600000000003</v>
      </c>
      <c r="P27">
        <v>125.58750000000001</v>
      </c>
      <c r="Q27">
        <v>9.5627999999999993</v>
      </c>
      <c r="R27">
        <v>36.384799999999998</v>
      </c>
      <c r="S27">
        <v>22.390599999999999</v>
      </c>
      <c r="T27">
        <v>0</v>
      </c>
      <c r="U27">
        <v>418.77</v>
      </c>
      <c r="V27">
        <v>20.73</v>
      </c>
      <c r="W27">
        <v>46.399079999999998</v>
      </c>
      <c r="X27">
        <v>147.515625</v>
      </c>
      <c r="Y27">
        <v>0</v>
      </c>
      <c r="Z27">
        <v>6.5208000000000004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43.574399999999997</v>
      </c>
      <c r="AH27">
        <v>37.880000000000003</v>
      </c>
      <c r="AI27">
        <v>0</v>
      </c>
      <c r="AJ27">
        <v>0</v>
      </c>
      <c r="AK27">
        <v>54.186300000000003</v>
      </c>
      <c r="AL27">
        <v>12.782</v>
      </c>
      <c r="AM27">
        <v>15.804048</v>
      </c>
      <c r="AN27">
        <v>0.80345999999999995</v>
      </c>
      <c r="AO27">
        <v>0</v>
      </c>
      <c r="AP27">
        <v>0</v>
      </c>
      <c r="AQ27">
        <v>26.334</v>
      </c>
      <c r="AR27">
        <v>25.391999999999999</v>
      </c>
      <c r="AS27">
        <v>16.142399999999999</v>
      </c>
      <c r="AT27">
        <v>19.999950999999999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2277.7066159999999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606.20849999999996</v>
      </c>
      <c r="L28">
        <v>424.23629299999999</v>
      </c>
      <c r="M28">
        <v>92</v>
      </c>
      <c r="N28">
        <v>118.125</v>
      </c>
      <c r="O28">
        <v>60.678600000000003</v>
      </c>
      <c r="P28">
        <v>125.58750000000001</v>
      </c>
      <c r="Q28">
        <v>10.91</v>
      </c>
      <c r="R28">
        <v>42.390099999999997</v>
      </c>
      <c r="S28">
        <v>26.003177000000001</v>
      </c>
      <c r="T28">
        <v>0</v>
      </c>
      <c r="U28">
        <v>418.77</v>
      </c>
      <c r="V28">
        <v>20.73</v>
      </c>
      <c r="W28">
        <v>46.399079999999998</v>
      </c>
      <c r="X28">
        <v>147.515625</v>
      </c>
      <c r="Y28">
        <v>0</v>
      </c>
      <c r="Z28">
        <v>1.1000000000000001</v>
      </c>
      <c r="AA28">
        <v>10.191000000000001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43.574399999999997</v>
      </c>
      <c r="AH28">
        <v>56.82</v>
      </c>
      <c r="AI28">
        <v>0</v>
      </c>
      <c r="AJ28">
        <v>0</v>
      </c>
      <c r="AK28">
        <v>54.186300000000003</v>
      </c>
      <c r="AL28">
        <v>12.782</v>
      </c>
      <c r="AM28">
        <v>15.804048</v>
      </c>
      <c r="AN28">
        <v>0.80345999999999995</v>
      </c>
      <c r="AO28">
        <v>0</v>
      </c>
      <c r="AP28">
        <v>0</v>
      </c>
      <c r="AQ28">
        <v>39.500999999999998</v>
      </c>
      <c r="AR28">
        <v>25.391999999999999</v>
      </c>
      <c r="AS28">
        <v>16.142399999999999</v>
      </c>
      <c r="AT28">
        <v>19.999950999999999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2472.4237860000003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92</v>
      </c>
      <c r="N29">
        <v>118.125</v>
      </c>
      <c r="O29">
        <v>60.678600000000003</v>
      </c>
      <c r="P29">
        <v>125.58750000000001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147.515625</v>
      </c>
      <c r="Y29">
        <v>0</v>
      </c>
      <c r="Z29">
        <v>1.1000000000000001</v>
      </c>
      <c r="AA29">
        <v>11.85</v>
      </c>
      <c r="AB29">
        <v>6.665</v>
      </c>
      <c r="AC29">
        <v>2.5468000000000002</v>
      </c>
      <c r="AD29">
        <v>7.9260000000000002</v>
      </c>
      <c r="AE29">
        <v>16.478852</v>
      </c>
      <c r="AF29">
        <v>25.143000000000001</v>
      </c>
      <c r="AG29">
        <v>43.574399999999997</v>
      </c>
      <c r="AH29">
        <v>75.760000000000005</v>
      </c>
      <c r="AI29">
        <v>0</v>
      </c>
      <c r="AJ29">
        <v>0</v>
      </c>
      <c r="AK29">
        <v>54.186300000000003</v>
      </c>
      <c r="AL29">
        <v>12.782</v>
      </c>
      <c r="AM29">
        <v>15.804048</v>
      </c>
      <c r="AN29">
        <v>0.80345999999999995</v>
      </c>
      <c r="AO29">
        <v>0</v>
      </c>
      <c r="AP29">
        <v>0</v>
      </c>
      <c r="AQ29">
        <v>39.500999999999998</v>
      </c>
      <c r="AR29">
        <v>25.391999999999999</v>
      </c>
      <c r="AS29">
        <v>16.142399999999999</v>
      </c>
      <c r="AT29">
        <v>19.999950999999999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2599.7762160000007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118.125</v>
      </c>
      <c r="O30">
        <v>60.678600000000003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147.515625</v>
      </c>
      <c r="Y30">
        <v>0</v>
      </c>
      <c r="Z30">
        <v>19.5624</v>
      </c>
      <c r="AA30">
        <v>25.28</v>
      </c>
      <c r="AB30">
        <v>26.34008</v>
      </c>
      <c r="AC30">
        <v>29.062808</v>
      </c>
      <c r="AD30">
        <v>16.380400000000002</v>
      </c>
      <c r="AE30">
        <v>32.957704</v>
      </c>
      <c r="AF30">
        <v>31.552</v>
      </c>
      <c r="AG30">
        <v>43.574399999999997</v>
      </c>
      <c r="AH30">
        <v>116.9545</v>
      </c>
      <c r="AI30">
        <v>0</v>
      </c>
      <c r="AJ30">
        <v>0</v>
      </c>
      <c r="AK30">
        <v>54.186300000000003</v>
      </c>
      <c r="AL30">
        <v>56.356999999999999</v>
      </c>
      <c r="AM30">
        <v>15.804048</v>
      </c>
      <c r="AN30">
        <v>0.80345999999999995</v>
      </c>
      <c r="AO30">
        <v>0</v>
      </c>
      <c r="AP30">
        <v>0</v>
      </c>
      <c r="AQ30">
        <v>39.500999999999998</v>
      </c>
      <c r="AR30">
        <v>25.391999999999999</v>
      </c>
      <c r="AS30">
        <v>16.142399999999999</v>
      </c>
      <c r="AT30">
        <v>19.999950999999999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2793.9714560000002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118.125</v>
      </c>
      <c r="O31">
        <v>60.678600000000003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26.34008</v>
      </c>
      <c r="AC31">
        <v>29.062808</v>
      </c>
      <c r="AD31">
        <v>27.408107999999999</v>
      </c>
      <c r="AE31">
        <v>32.957704</v>
      </c>
      <c r="AF31">
        <v>31.552</v>
      </c>
      <c r="AG31">
        <v>43.574399999999997</v>
      </c>
      <c r="AH31">
        <v>116.9545</v>
      </c>
      <c r="AI31">
        <v>0</v>
      </c>
      <c r="AJ31">
        <v>0</v>
      </c>
      <c r="AK31">
        <v>54.186300000000003</v>
      </c>
      <c r="AL31">
        <v>56.356999999999999</v>
      </c>
      <c r="AM31">
        <v>15.804048</v>
      </c>
      <c r="AN31">
        <v>0.80345999999999995</v>
      </c>
      <c r="AO31">
        <v>0</v>
      </c>
      <c r="AP31">
        <v>0</v>
      </c>
      <c r="AQ31">
        <v>39.500999999999998</v>
      </c>
      <c r="AR31">
        <v>25.391999999999999</v>
      </c>
      <c r="AS31">
        <v>31.897382</v>
      </c>
      <c r="AT31">
        <v>19.999950999999999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2837.622226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118.125</v>
      </c>
      <c r="O32">
        <v>60.678600000000003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26.34008</v>
      </c>
      <c r="AC32">
        <v>29.062808</v>
      </c>
      <c r="AD32">
        <v>27.408107999999999</v>
      </c>
      <c r="AE32">
        <v>32.957704</v>
      </c>
      <c r="AF32">
        <v>31.552</v>
      </c>
      <c r="AG32">
        <v>43.574399999999997</v>
      </c>
      <c r="AH32">
        <v>116.9545</v>
      </c>
      <c r="AI32">
        <v>0</v>
      </c>
      <c r="AJ32">
        <v>0</v>
      </c>
      <c r="AK32">
        <v>54.186300000000003</v>
      </c>
      <c r="AL32">
        <v>56.356999999999999</v>
      </c>
      <c r="AM32">
        <v>15.804048</v>
      </c>
      <c r="AN32">
        <v>0.80345999999999995</v>
      </c>
      <c r="AO32">
        <v>0</v>
      </c>
      <c r="AP32">
        <v>0</v>
      </c>
      <c r="AQ32">
        <v>39.500999999999998</v>
      </c>
      <c r="AR32">
        <v>25.391999999999999</v>
      </c>
      <c r="AS32">
        <v>31.897382</v>
      </c>
      <c r="AT32">
        <v>19.999950999999999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2837.622226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60.678600000000003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43.574399999999997</v>
      </c>
      <c r="AH33">
        <v>116.9545</v>
      </c>
      <c r="AI33">
        <v>0</v>
      </c>
      <c r="AJ33">
        <v>0</v>
      </c>
      <c r="AK33">
        <v>54.186300000000003</v>
      </c>
      <c r="AL33">
        <v>56.356999999999999</v>
      </c>
      <c r="AM33">
        <v>15.804048</v>
      </c>
      <c r="AN33">
        <v>0.80345999999999995</v>
      </c>
      <c r="AO33">
        <v>0</v>
      </c>
      <c r="AP33">
        <v>0</v>
      </c>
      <c r="AQ33">
        <v>39.500999999999998</v>
      </c>
      <c r="AR33">
        <v>25.391999999999999</v>
      </c>
      <c r="AS33">
        <v>31.897382</v>
      </c>
      <c r="AT33">
        <v>19.999950999999999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2850.7922659999999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60.678600000000003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147.515625</v>
      </c>
      <c r="Y34">
        <v>0</v>
      </c>
      <c r="Z34">
        <v>19.5624</v>
      </c>
      <c r="AA34">
        <v>42.14808</v>
      </c>
      <c r="AB34">
        <v>39.510120000000001</v>
      </c>
      <c r="AC34">
        <v>20.374400000000001</v>
      </c>
      <c r="AD34">
        <v>27.408107999999999</v>
      </c>
      <c r="AE34">
        <v>32.957704</v>
      </c>
      <c r="AF34">
        <v>31.552</v>
      </c>
      <c r="AG34">
        <v>43.574399999999997</v>
      </c>
      <c r="AH34">
        <v>116.9545</v>
      </c>
      <c r="AI34">
        <v>0</v>
      </c>
      <c r="AJ34">
        <v>0</v>
      </c>
      <c r="AK34">
        <v>54.186300000000003</v>
      </c>
      <c r="AL34">
        <v>56.356999999999999</v>
      </c>
      <c r="AM34">
        <v>15.804048</v>
      </c>
      <c r="AN34">
        <v>0.80345999999999995</v>
      </c>
      <c r="AO34">
        <v>0</v>
      </c>
      <c r="AP34">
        <v>0</v>
      </c>
      <c r="AQ34">
        <v>39.500999999999998</v>
      </c>
      <c r="AR34">
        <v>25.391999999999999</v>
      </c>
      <c r="AS34">
        <v>31.897382</v>
      </c>
      <c r="AT34">
        <v>19.999950999999999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2842.1038579999999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60.678600000000003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20.374400000000001</v>
      </c>
      <c r="AD35">
        <v>18.272072000000001</v>
      </c>
      <c r="AE35">
        <v>32.957704</v>
      </c>
      <c r="AF35">
        <v>31.552</v>
      </c>
      <c r="AG35">
        <v>43.574399999999997</v>
      </c>
      <c r="AH35">
        <v>116.9545</v>
      </c>
      <c r="AI35">
        <v>0</v>
      </c>
      <c r="AJ35">
        <v>0</v>
      </c>
      <c r="AK35">
        <v>54.186300000000003</v>
      </c>
      <c r="AL35">
        <v>56.356999999999999</v>
      </c>
      <c r="AM35">
        <v>15.804048</v>
      </c>
      <c r="AN35">
        <v>0.80345999999999995</v>
      </c>
      <c r="AO35">
        <v>0</v>
      </c>
      <c r="AP35">
        <v>0</v>
      </c>
      <c r="AQ35">
        <v>39.500999999999998</v>
      </c>
      <c r="AR35">
        <v>41.951999999999998</v>
      </c>
      <c r="AS35">
        <v>31.897382</v>
      </c>
      <c r="AT35">
        <v>19.999950999999999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2828.9576620000007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60.678600000000003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147.515625</v>
      </c>
      <c r="Y36">
        <v>0</v>
      </c>
      <c r="Z36">
        <v>0</v>
      </c>
      <c r="AA36">
        <v>11.85</v>
      </c>
      <c r="AB36">
        <v>3.3325</v>
      </c>
      <c r="AC36">
        <v>1.2734000000000001</v>
      </c>
      <c r="AD36">
        <v>9.1360360000000007</v>
      </c>
      <c r="AE36">
        <v>16.478852</v>
      </c>
      <c r="AF36">
        <v>16.762</v>
      </c>
      <c r="AG36">
        <v>43.574399999999997</v>
      </c>
      <c r="AH36">
        <v>75.760000000000005</v>
      </c>
      <c r="AI36">
        <v>0</v>
      </c>
      <c r="AJ36">
        <v>0</v>
      </c>
      <c r="AK36">
        <v>54.186300000000003</v>
      </c>
      <c r="AL36">
        <v>12.782</v>
      </c>
      <c r="AM36">
        <v>15.804048</v>
      </c>
      <c r="AN36">
        <v>0.80345999999999995</v>
      </c>
      <c r="AO36">
        <v>0</v>
      </c>
      <c r="AP36">
        <v>0</v>
      </c>
      <c r="AQ36">
        <v>39.500999999999998</v>
      </c>
      <c r="AR36">
        <v>41.951999999999998</v>
      </c>
      <c r="AS36">
        <v>16.142399999999999</v>
      </c>
      <c r="AT36">
        <v>19.999950999999999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2603.4593520000012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674.70510000000002</v>
      </c>
      <c r="L37">
        <v>435.435</v>
      </c>
      <c r="M37">
        <v>92</v>
      </c>
      <c r="N37">
        <v>118.125</v>
      </c>
      <c r="O37">
        <v>60.678600000000003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43.574399999999997</v>
      </c>
      <c r="AH37">
        <v>56.82</v>
      </c>
      <c r="AI37">
        <v>0</v>
      </c>
      <c r="AJ37">
        <v>0</v>
      </c>
      <c r="AK37">
        <v>54.186300000000003</v>
      </c>
      <c r="AL37">
        <v>12.782</v>
      </c>
      <c r="AM37">
        <v>15.804048</v>
      </c>
      <c r="AN37">
        <v>0.80345999999999995</v>
      </c>
      <c r="AO37">
        <v>0</v>
      </c>
      <c r="AP37">
        <v>0</v>
      </c>
      <c r="AQ37">
        <v>39.500999999999998</v>
      </c>
      <c r="AR37">
        <v>25.391999999999999</v>
      </c>
      <c r="AS37">
        <v>16.142399999999999</v>
      </c>
      <c r="AT37">
        <v>19.999950999999999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2537.4275160000007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674.70510000000002</v>
      </c>
      <c r="L38">
        <v>435.435</v>
      </c>
      <c r="M38">
        <v>92</v>
      </c>
      <c r="N38">
        <v>118.125</v>
      </c>
      <c r="O38">
        <v>60.678600000000003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43.574399999999997</v>
      </c>
      <c r="AH38">
        <v>18.940000000000001</v>
      </c>
      <c r="AI38">
        <v>0</v>
      </c>
      <c r="AJ38">
        <v>0</v>
      </c>
      <c r="AK38">
        <v>54.186300000000003</v>
      </c>
      <c r="AL38">
        <v>12.782</v>
      </c>
      <c r="AM38">
        <v>15.804048</v>
      </c>
      <c r="AN38">
        <v>0.80345999999999995</v>
      </c>
      <c r="AO38">
        <v>0</v>
      </c>
      <c r="AP38">
        <v>0</v>
      </c>
      <c r="AQ38">
        <v>39.500999999999998</v>
      </c>
      <c r="AR38">
        <v>25.391999999999999</v>
      </c>
      <c r="AS38">
        <v>16.142399999999999</v>
      </c>
      <c r="AT38">
        <v>19.999950999999999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2491.6215160000006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674.70510000000002</v>
      </c>
      <c r="L39">
        <v>435.435</v>
      </c>
      <c r="M39">
        <v>92</v>
      </c>
      <c r="N39">
        <v>118.125</v>
      </c>
      <c r="O39">
        <v>60.678600000000003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43.574399999999997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10.557359999999999</v>
      </c>
      <c r="AN39">
        <v>0.80345999999999995</v>
      </c>
      <c r="AO39">
        <v>0</v>
      </c>
      <c r="AP39">
        <v>0</v>
      </c>
      <c r="AQ39">
        <v>39.500999999999998</v>
      </c>
      <c r="AR39">
        <v>25.391999999999999</v>
      </c>
      <c r="AS39">
        <v>14.124599999999999</v>
      </c>
      <c r="AT39">
        <v>19.999950999999999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2465.4170280000003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674.70510000000002</v>
      </c>
      <c r="L40">
        <v>435.435</v>
      </c>
      <c r="M40">
        <v>92</v>
      </c>
      <c r="N40">
        <v>118.125</v>
      </c>
      <c r="O40">
        <v>60.678600000000003</v>
      </c>
      <c r="P40">
        <v>125.58750000000001</v>
      </c>
      <c r="Q40">
        <v>10.91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1.9245000000000001</v>
      </c>
      <c r="AF40">
        <v>8.3810000000000002</v>
      </c>
      <c r="AG40">
        <v>43.574399999999997</v>
      </c>
      <c r="AH40">
        <v>0</v>
      </c>
      <c r="AI40">
        <v>0</v>
      </c>
      <c r="AJ40">
        <v>0</v>
      </c>
      <c r="AK40">
        <v>54.186300000000003</v>
      </c>
      <c r="AL40">
        <v>12.782</v>
      </c>
      <c r="AM40">
        <v>10.557359999999999</v>
      </c>
      <c r="AN40">
        <v>0.80345999999999995</v>
      </c>
      <c r="AO40">
        <v>0</v>
      </c>
      <c r="AP40">
        <v>0</v>
      </c>
      <c r="AQ40">
        <v>26.334</v>
      </c>
      <c r="AR40">
        <v>25.391999999999999</v>
      </c>
      <c r="AS40">
        <v>14.124599999999999</v>
      </c>
      <c r="AT40">
        <v>19.999950999999999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2437.6956759999998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583.82000000000005</v>
      </c>
      <c r="L41">
        <v>415.95260000000002</v>
      </c>
      <c r="M41">
        <v>92</v>
      </c>
      <c r="N41">
        <v>118.125</v>
      </c>
      <c r="O41">
        <v>60.678600000000003</v>
      </c>
      <c r="P41">
        <v>125.58750000000001</v>
      </c>
      <c r="Q41">
        <v>10.91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8.3810000000000002</v>
      </c>
      <c r="AG41">
        <v>43.574399999999997</v>
      </c>
      <c r="AH41">
        <v>0</v>
      </c>
      <c r="AI41">
        <v>0</v>
      </c>
      <c r="AJ41">
        <v>0</v>
      </c>
      <c r="AK41">
        <v>54.186300000000003</v>
      </c>
      <c r="AL41">
        <v>12.782</v>
      </c>
      <c r="AM41">
        <v>10.557359999999999</v>
      </c>
      <c r="AN41">
        <v>0.80345999999999995</v>
      </c>
      <c r="AO41">
        <v>0</v>
      </c>
      <c r="AP41">
        <v>0</v>
      </c>
      <c r="AQ41">
        <v>26.334</v>
      </c>
      <c r="AR41">
        <v>25.391999999999999</v>
      </c>
      <c r="AS41">
        <v>14.124599999999999</v>
      </c>
      <c r="AT41">
        <v>19.999950999999999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2327.3281759999995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564.82000000000005</v>
      </c>
      <c r="L42">
        <v>415.95260000000002</v>
      </c>
      <c r="M42">
        <v>92</v>
      </c>
      <c r="N42">
        <v>118.125</v>
      </c>
      <c r="O42">
        <v>60.678600000000003</v>
      </c>
      <c r="P42">
        <v>125.58750000000001</v>
      </c>
      <c r="Q42">
        <v>10.91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8.3810000000000002</v>
      </c>
      <c r="AG42">
        <v>43.574399999999997</v>
      </c>
      <c r="AH42">
        <v>0</v>
      </c>
      <c r="AI42">
        <v>0</v>
      </c>
      <c r="AJ42">
        <v>0</v>
      </c>
      <c r="AK42">
        <v>54.186300000000003</v>
      </c>
      <c r="AL42">
        <v>12.782</v>
      </c>
      <c r="AM42">
        <v>10.557359999999999</v>
      </c>
      <c r="AN42">
        <v>0.80345999999999995</v>
      </c>
      <c r="AO42">
        <v>0</v>
      </c>
      <c r="AP42">
        <v>0</v>
      </c>
      <c r="AQ42">
        <v>26.334</v>
      </c>
      <c r="AR42">
        <v>25.391999999999999</v>
      </c>
      <c r="AS42">
        <v>14.124599999999999</v>
      </c>
      <c r="AT42">
        <v>19.999950999999999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2308.3281759999995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494.82</v>
      </c>
      <c r="L43">
        <v>415.95260000000002</v>
      </c>
      <c r="M43">
        <v>92</v>
      </c>
      <c r="N43">
        <v>118.125</v>
      </c>
      <c r="O43">
        <v>60.678600000000003</v>
      </c>
      <c r="P43">
        <v>125.58750000000001</v>
      </c>
      <c r="Q43">
        <v>10.1389</v>
      </c>
      <c r="R43">
        <v>42.390099999999997</v>
      </c>
      <c r="S43">
        <v>23.547000000000001</v>
      </c>
      <c r="T43">
        <v>0</v>
      </c>
      <c r="U43">
        <v>418.77</v>
      </c>
      <c r="V43">
        <v>20.73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8.3810000000000002</v>
      </c>
      <c r="AG43">
        <v>43.574399999999997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5.2786799999999996</v>
      </c>
      <c r="AN43">
        <v>0.80345999999999995</v>
      </c>
      <c r="AO43">
        <v>0</v>
      </c>
      <c r="AP43">
        <v>0</v>
      </c>
      <c r="AQ43">
        <v>26.334</v>
      </c>
      <c r="AR43">
        <v>41.951999999999998</v>
      </c>
      <c r="AS43">
        <v>14.124599999999999</v>
      </c>
      <c r="AT43">
        <v>19.999950999999999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2245.9952960000001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464.82</v>
      </c>
      <c r="L44">
        <v>415.95260000000002</v>
      </c>
      <c r="M44">
        <v>92</v>
      </c>
      <c r="N44">
        <v>118.125</v>
      </c>
      <c r="O44">
        <v>60.678600000000003</v>
      </c>
      <c r="P44">
        <v>125.58750000000001</v>
      </c>
      <c r="Q44">
        <v>10.1389</v>
      </c>
      <c r="R44">
        <v>42.390099999999997</v>
      </c>
      <c r="S44">
        <v>23.547000000000001</v>
      </c>
      <c r="T44">
        <v>0</v>
      </c>
      <c r="U44">
        <v>418.77</v>
      </c>
      <c r="V44">
        <v>20.73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8.3810000000000002</v>
      </c>
      <c r="AG44">
        <v>43.574399999999997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5.2786799999999996</v>
      </c>
      <c r="AN44">
        <v>0.80345999999999995</v>
      </c>
      <c r="AO44">
        <v>0</v>
      </c>
      <c r="AP44">
        <v>0</v>
      </c>
      <c r="AQ44">
        <v>26.334</v>
      </c>
      <c r="AR44">
        <v>41.951999999999998</v>
      </c>
      <c r="AS44">
        <v>14.124599999999999</v>
      </c>
      <c r="AT44">
        <v>19.999950999999999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2215.9952960000001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405.92952400000001</v>
      </c>
      <c r="L45">
        <v>415.95260000000002</v>
      </c>
      <c r="M45">
        <v>92</v>
      </c>
      <c r="N45">
        <v>118.125</v>
      </c>
      <c r="O45">
        <v>60.678600000000003</v>
      </c>
      <c r="P45">
        <v>125.58750000000001</v>
      </c>
      <c r="Q45">
        <v>10.1389</v>
      </c>
      <c r="R45">
        <v>42.390099999999997</v>
      </c>
      <c r="S45">
        <v>23.547000000000001</v>
      </c>
      <c r="T45">
        <v>0</v>
      </c>
      <c r="U45">
        <v>418.77</v>
      </c>
      <c r="V45">
        <v>20.73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43.574399999999997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5.2786799999999996</v>
      </c>
      <c r="AN45">
        <v>0.80345999999999995</v>
      </c>
      <c r="AO45">
        <v>0</v>
      </c>
      <c r="AP45">
        <v>0</v>
      </c>
      <c r="AQ45">
        <v>13.167</v>
      </c>
      <c r="AR45">
        <v>27.6</v>
      </c>
      <c r="AS45">
        <v>14.124599999999999</v>
      </c>
      <c r="AT45">
        <v>19.999950999999999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2129.5858199999998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379.82</v>
      </c>
      <c r="L46">
        <v>415.95260000000002</v>
      </c>
      <c r="M46">
        <v>92</v>
      </c>
      <c r="N46">
        <v>118.125</v>
      </c>
      <c r="O46">
        <v>60.678600000000003</v>
      </c>
      <c r="P46">
        <v>125.58750000000001</v>
      </c>
      <c r="Q46">
        <v>10.1389</v>
      </c>
      <c r="R46">
        <v>42.390099999999997</v>
      </c>
      <c r="S46">
        <v>23.547000000000001</v>
      </c>
      <c r="T46">
        <v>0</v>
      </c>
      <c r="U46">
        <v>418.77</v>
      </c>
      <c r="V46">
        <v>20.73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43.574399999999997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5.2786799999999996</v>
      </c>
      <c r="AN46">
        <v>0.80345999999999995</v>
      </c>
      <c r="AO46">
        <v>0</v>
      </c>
      <c r="AP46">
        <v>0</v>
      </c>
      <c r="AQ46">
        <v>13.167</v>
      </c>
      <c r="AR46">
        <v>27.6</v>
      </c>
      <c r="AS46">
        <v>14.124599999999999</v>
      </c>
      <c r="AT46">
        <v>19.999950999999999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2103.4762959999998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374.82</v>
      </c>
      <c r="L47">
        <v>415.95260000000002</v>
      </c>
      <c r="M47">
        <v>92</v>
      </c>
      <c r="N47">
        <v>118.125</v>
      </c>
      <c r="O47">
        <v>60.678600000000003</v>
      </c>
      <c r="P47">
        <v>125.58750000000001</v>
      </c>
      <c r="Q47">
        <v>10.068899999999999</v>
      </c>
      <c r="R47">
        <v>42.390099999999997</v>
      </c>
      <c r="S47">
        <v>23.547000000000001</v>
      </c>
      <c r="T47">
        <v>0</v>
      </c>
      <c r="U47">
        <v>418.77</v>
      </c>
      <c r="V47">
        <v>20.73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43.574399999999997</v>
      </c>
      <c r="AH47">
        <v>0</v>
      </c>
      <c r="AI47">
        <v>0</v>
      </c>
      <c r="AJ47">
        <v>0</v>
      </c>
      <c r="AK47">
        <v>54.186300000000003</v>
      </c>
      <c r="AL47">
        <v>12.782</v>
      </c>
      <c r="AM47">
        <v>5.2786799999999996</v>
      </c>
      <c r="AN47">
        <v>0.80345999999999995</v>
      </c>
      <c r="AO47">
        <v>0</v>
      </c>
      <c r="AP47">
        <v>0.51239999999999997</v>
      </c>
      <c r="AQ47">
        <v>0</v>
      </c>
      <c r="AR47">
        <v>41.951999999999998</v>
      </c>
      <c r="AS47">
        <v>31.897382</v>
      </c>
      <c r="AT47">
        <v>19.999950999999999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2117.8764780000001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374.82</v>
      </c>
      <c r="L48">
        <v>380.28339999999997</v>
      </c>
      <c r="M48">
        <v>92</v>
      </c>
      <c r="N48">
        <v>118.125</v>
      </c>
      <c r="O48">
        <v>60.678600000000003</v>
      </c>
      <c r="P48">
        <v>125.58750000000001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43.574399999999997</v>
      </c>
      <c r="AH48">
        <v>0</v>
      </c>
      <c r="AI48">
        <v>0</v>
      </c>
      <c r="AJ48">
        <v>0</v>
      </c>
      <c r="AK48">
        <v>54.186300000000003</v>
      </c>
      <c r="AL48">
        <v>12.782</v>
      </c>
      <c r="AM48">
        <v>5.2786799999999996</v>
      </c>
      <c r="AN48">
        <v>0.80345999999999995</v>
      </c>
      <c r="AO48">
        <v>0</v>
      </c>
      <c r="AP48">
        <v>0.51239999999999997</v>
      </c>
      <c r="AQ48">
        <v>0</v>
      </c>
      <c r="AR48">
        <v>41.951999999999998</v>
      </c>
      <c r="AS48">
        <v>31.897382</v>
      </c>
      <c r="AT48">
        <v>19.999950999999999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2085.891478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374.82</v>
      </c>
      <c r="L49">
        <v>351.28339999999997</v>
      </c>
      <c r="M49">
        <v>92</v>
      </c>
      <c r="N49">
        <v>118.125</v>
      </c>
      <c r="O49">
        <v>60.678600000000003</v>
      </c>
      <c r="P49">
        <v>125.58750000000001</v>
      </c>
      <c r="Q49">
        <v>10.078687</v>
      </c>
      <c r="R49">
        <v>42.390099999999997</v>
      </c>
      <c r="S49">
        <v>24.114538</v>
      </c>
      <c r="T49">
        <v>0</v>
      </c>
      <c r="U49">
        <v>418.77</v>
      </c>
      <c r="V49">
        <v>20.73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43.574399999999997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5.2786799999999996</v>
      </c>
      <c r="AN49">
        <v>0.80345999999999995</v>
      </c>
      <c r="AO49">
        <v>0</v>
      </c>
      <c r="AP49">
        <v>0.51239999999999997</v>
      </c>
      <c r="AQ49">
        <v>0</v>
      </c>
      <c r="AR49">
        <v>32.015999999999998</v>
      </c>
      <c r="AS49">
        <v>31.897382</v>
      </c>
      <c r="AT49">
        <v>19.999950999999999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2043.8486030000004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374.82</v>
      </c>
      <c r="L50">
        <v>321.28339999999997</v>
      </c>
      <c r="M50">
        <v>92</v>
      </c>
      <c r="N50">
        <v>118.125</v>
      </c>
      <c r="O50">
        <v>60.678600000000003</v>
      </c>
      <c r="P50">
        <v>125.58750000000001</v>
      </c>
      <c r="Q50">
        <v>10.008900000000001</v>
      </c>
      <c r="R50">
        <v>42.390099999999997</v>
      </c>
      <c r="S50">
        <v>23.547000000000001</v>
      </c>
      <c r="T50">
        <v>0</v>
      </c>
      <c r="U50">
        <v>418.77</v>
      </c>
      <c r="V50">
        <v>20.73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43.574399999999997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5.2786799999999996</v>
      </c>
      <c r="AN50">
        <v>0.80345999999999995</v>
      </c>
      <c r="AO50">
        <v>0</v>
      </c>
      <c r="AP50">
        <v>0.51239999999999997</v>
      </c>
      <c r="AQ50">
        <v>0</v>
      </c>
      <c r="AR50">
        <v>32.015999999999998</v>
      </c>
      <c r="AS50">
        <v>31.897382</v>
      </c>
      <c r="AT50">
        <v>19.999950999999999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2013.2112780000004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374.82</v>
      </c>
      <c r="L51">
        <v>288.5</v>
      </c>
      <c r="M51">
        <v>92</v>
      </c>
      <c r="N51">
        <v>118.125</v>
      </c>
      <c r="O51">
        <v>60.678600000000003</v>
      </c>
      <c r="P51">
        <v>125.58750000000001</v>
      </c>
      <c r="Q51">
        <v>8.3371999999999993</v>
      </c>
      <c r="R51">
        <v>42.390099999999997</v>
      </c>
      <c r="S51">
        <v>18.3765</v>
      </c>
      <c r="T51">
        <v>0</v>
      </c>
      <c r="U51">
        <v>418.77</v>
      </c>
      <c r="V51">
        <v>20.73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43.574399999999997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5.2786799999999996</v>
      </c>
      <c r="AN51">
        <v>0.80345999999999995</v>
      </c>
      <c r="AO51">
        <v>0</v>
      </c>
      <c r="AP51">
        <v>0.25619999999999998</v>
      </c>
      <c r="AQ51">
        <v>0</v>
      </c>
      <c r="AR51">
        <v>32.015999999999998</v>
      </c>
      <c r="AS51">
        <v>31.897382</v>
      </c>
      <c r="AT51">
        <v>19.999950999999999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1973.3294780000003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374.82</v>
      </c>
      <c r="L52">
        <v>278.5</v>
      </c>
      <c r="M52">
        <v>92</v>
      </c>
      <c r="N52">
        <v>118.125</v>
      </c>
      <c r="O52">
        <v>60.678600000000003</v>
      </c>
      <c r="P52">
        <v>125.58750000000001</v>
      </c>
      <c r="Q52">
        <v>8.3371999999999993</v>
      </c>
      <c r="R52">
        <v>42.390099999999997</v>
      </c>
      <c r="S52">
        <v>18.3765</v>
      </c>
      <c r="T52">
        <v>0</v>
      </c>
      <c r="U52">
        <v>418.77</v>
      </c>
      <c r="V52">
        <v>20.73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8.3810000000000002</v>
      </c>
      <c r="AG52">
        <v>43.574399999999997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5.2786799999999996</v>
      </c>
      <c r="AN52">
        <v>0.80345999999999995</v>
      </c>
      <c r="AO52">
        <v>0</v>
      </c>
      <c r="AP52">
        <v>0.25619999999999998</v>
      </c>
      <c r="AQ52">
        <v>0</v>
      </c>
      <c r="AR52">
        <v>32.015999999999998</v>
      </c>
      <c r="AS52">
        <v>31.897382</v>
      </c>
      <c r="AT52">
        <v>19.999950999999999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1963.3294780000003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374.82</v>
      </c>
      <c r="L53">
        <v>241.5</v>
      </c>
      <c r="M53">
        <v>92</v>
      </c>
      <c r="N53">
        <v>118.125</v>
      </c>
      <c r="O53">
        <v>60.678600000000003</v>
      </c>
      <c r="P53">
        <v>125.58750000000001</v>
      </c>
      <c r="Q53">
        <v>7.9572000000000003</v>
      </c>
      <c r="R53">
        <v>34.0824</v>
      </c>
      <c r="S53">
        <v>18.3765</v>
      </c>
      <c r="T53">
        <v>0</v>
      </c>
      <c r="U53">
        <v>418.77</v>
      </c>
      <c r="V53">
        <v>20.73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43.574399999999997</v>
      </c>
      <c r="AH53">
        <v>0</v>
      </c>
      <c r="AI53">
        <v>0</v>
      </c>
      <c r="AJ53">
        <v>0</v>
      </c>
      <c r="AK53">
        <v>54.186300000000003</v>
      </c>
      <c r="AL53">
        <v>12.782</v>
      </c>
      <c r="AM53">
        <v>5.2786799999999996</v>
      </c>
      <c r="AN53">
        <v>0.80345999999999995</v>
      </c>
      <c r="AO53">
        <v>0</v>
      </c>
      <c r="AP53">
        <v>0.25619999999999998</v>
      </c>
      <c r="AQ53">
        <v>0</v>
      </c>
      <c r="AR53">
        <v>32.015999999999998</v>
      </c>
      <c r="AS53">
        <v>31.897382</v>
      </c>
      <c r="AT53">
        <v>19.999950999999999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1924.1625780000002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374.82</v>
      </c>
      <c r="L54">
        <v>241.5</v>
      </c>
      <c r="M54">
        <v>92</v>
      </c>
      <c r="N54">
        <v>118.125</v>
      </c>
      <c r="O54">
        <v>60.678600000000003</v>
      </c>
      <c r="P54">
        <v>125.58750000000001</v>
      </c>
      <c r="Q54">
        <v>6.61</v>
      </c>
      <c r="R54">
        <v>34.0824</v>
      </c>
      <c r="S54">
        <v>14.88</v>
      </c>
      <c r="T54">
        <v>0</v>
      </c>
      <c r="U54">
        <v>418.77</v>
      </c>
      <c r="V54">
        <v>20.73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43.574399999999997</v>
      </c>
      <c r="AH54">
        <v>0</v>
      </c>
      <c r="AI54">
        <v>0</v>
      </c>
      <c r="AJ54">
        <v>0</v>
      </c>
      <c r="AK54">
        <v>54.186300000000003</v>
      </c>
      <c r="AL54">
        <v>12.782</v>
      </c>
      <c r="AM54">
        <v>5.2786799999999996</v>
      </c>
      <c r="AN54">
        <v>0.80345999999999995</v>
      </c>
      <c r="AO54">
        <v>0</v>
      </c>
      <c r="AP54">
        <v>0.25619999999999998</v>
      </c>
      <c r="AQ54">
        <v>0</v>
      </c>
      <c r="AR54">
        <v>27.6</v>
      </c>
      <c r="AS54">
        <v>14.124599999999999</v>
      </c>
      <c r="AT54">
        <v>19.999950999999999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1897.1300960000001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374.82</v>
      </c>
      <c r="L55">
        <v>241.5</v>
      </c>
      <c r="M55">
        <v>92</v>
      </c>
      <c r="N55">
        <v>118.125</v>
      </c>
      <c r="O55">
        <v>60.678600000000003</v>
      </c>
      <c r="P55">
        <v>125.58750000000001</v>
      </c>
      <c r="Q55">
        <v>6.61</v>
      </c>
      <c r="R55">
        <v>23.47</v>
      </c>
      <c r="S55">
        <v>14.88</v>
      </c>
      <c r="T55">
        <v>0</v>
      </c>
      <c r="U55">
        <v>418.77</v>
      </c>
      <c r="V55">
        <v>17.546506999999998</v>
      </c>
      <c r="W55">
        <v>31.535499999999999</v>
      </c>
      <c r="X55">
        <v>118.5992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43.574399999999997</v>
      </c>
      <c r="AH55">
        <v>0</v>
      </c>
      <c r="AI55">
        <v>0</v>
      </c>
      <c r="AJ55">
        <v>0</v>
      </c>
      <c r="AK55">
        <v>54.186300000000003</v>
      </c>
      <c r="AL55">
        <v>12.782</v>
      </c>
      <c r="AM55">
        <v>5.2786799999999996</v>
      </c>
      <c r="AN55">
        <v>0.80345999999999995</v>
      </c>
      <c r="AO55">
        <v>0</v>
      </c>
      <c r="AP55">
        <v>5.1239999999999997</v>
      </c>
      <c r="AQ55">
        <v>0</v>
      </c>
      <c r="AR55">
        <v>27.6</v>
      </c>
      <c r="AS55">
        <v>14.124599999999999</v>
      </c>
      <c r="AT55">
        <v>19.999950999999999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1844.4219980000003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374.82</v>
      </c>
      <c r="L56">
        <v>241.5</v>
      </c>
      <c r="M56">
        <v>92</v>
      </c>
      <c r="N56">
        <v>118.125</v>
      </c>
      <c r="O56">
        <v>60.678600000000003</v>
      </c>
      <c r="P56">
        <v>125.58750000000001</v>
      </c>
      <c r="Q56">
        <v>6.61</v>
      </c>
      <c r="R56">
        <v>23.47</v>
      </c>
      <c r="S56">
        <v>14.88</v>
      </c>
      <c r="T56">
        <v>0</v>
      </c>
      <c r="U56">
        <v>418.77</v>
      </c>
      <c r="V56">
        <v>13.772997999999999</v>
      </c>
      <c r="W56">
        <v>31.535499999999999</v>
      </c>
      <c r="X56">
        <v>118.5992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43.574399999999997</v>
      </c>
      <c r="AH56">
        <v>0</v>
      </c>
      <c r="AI56">
        <v>0</v>
      </c>
      <c r="AJ56">
        <v>0</v>
      </c>
      <c r="AK56">
        <v>54.186300000000003</v>
      </c>
      <c r="AL56">
        <v>12.782</v>
      </c>
      <c r="AM56">
        <v>5.2786799999999996</v>
      </c>
      <c r="AN56">
        <v>0.80345999999999995</v>
      </c>
      <c r="AO56">
        <v>0</v>
      </c>
      <c r="AP56">
        <v>5.1239999999999997</v>
      </c>
      <c r="AQ56">
        <v>0</v>
      </c>
      <c r="AR56">
        <v>27.6</v>
      </c>
      <c r="AS56">
        <v>14.124599999999999</v>
      </c>
      <c r="AT56">
        <v>19.999950999999999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1840.6484890000002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374.82</v>
      </c>
      <c r="L57">
        <v>241.5</v>
      </c>
      <c r="M57">
        <v>92</v>
      </c>
      <c r="N57">
        <v>118.125</v>
      </c>
      <c r="O57">
        <v>60.678600000000003</v>
      </c>
      <c r="P57">
        <v>125.58750000000001</v>
      </c>
      <c r="Q57">
        <v>6.61</v>
      </c>
      <c r="R57">
        <v>23.47</v>
      </c>
      <c r="S57">
        <v>14.88</v>
      </c>
      <c r="T57">
        <v>0</v>
      </c>
      <c r="U57">
        <v>418.77</v>
      </c>
      <c r="V57">
        <v>14.16</v>
      </c>
      <c r="W57">
        <v>31.535499999999999</v>
      </c>
      <c r="X57">
        <v>118.5992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43.574399999999997</v>
      </c>
      <c r="AH57">
        <v>0</v>
      </c>
      <c r="AI57">
        <v>0</v>
      </c>
      <c r="AJ57">
        <v>0</v>
      </c>
      <c r="AK57">
        <v>54.186300000000003</v>
      </c>
      <c r="AL57">
        <v>12.782</v>
      </c>
      <c r="AM57">
        <v>5.2786799999999996</v>
      </c>
      <c r="AN57">
        <v>0.80345999999999995</v>
      </c>
      <c r="AO57">
        <v>0</v>
      </c>
      <c r="AP57">
        <v>5.1239999999999997</v>
      </c>
      <c r="AQ57">
        <v>12.663</v>
      </c>
      <c r="AR57">
        <v>17.664000000000001</v>
      </c>
      <c r="AS57">
        <v>14.124599999999999</v>
      </c>
      <c r="AT57">
        <v>19.999950999999999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1843.7624910000002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374.82</v>
      </c>
      <c r="L58">
        <v>241.5</v>
      </c>
      <c r="M58">
        <v>92</v>
      </c>
      <c r="N58">
        <v>118.125</v>
      </c>
      <c r="O58">
        <v>60.678600000000003</v>
      </c>
      <c r="P58">
        <v>125.58750000000001</v>
      </c>
      <c r="Q58">
        <v>6.61</v>
      </c>
      <c r="R58">
        <v>23.47</v>
      </c>
      <c r="S58">
        <v>14.88</v>
      </c>
      <c r="T58">
        <v>0</v>
      </c>
      <c r="U58">
        <v>418.77</v>
      </c>
      <c r="V58">
        <v>14.16</v>
      </c>
      <c r="W58">
        <v>31.535499999999999</v>
      </c>
      <c r="X58">
        <v>118.5992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43.574399999999997</v>
      </c>
      <c r="AH58">
        <v>0</v>
      </c>
      <c r="AI58">
        <v>0</v>
      </c>
      <c r="AJ58">
        <v>0</v>
      </c>
      <c r="AK58">
        <v>54.186300000000003</v>
      </c>
      <c r="AL58">
        <v>12.782</v>
      </c>
      <c r="AM58">
        <v>5.2786799999999996</v>
      </c>
      <c r="AN58">
        <v>0.80345999999999995</v>
      </c>
      <c r="AO58">
        <v>0</v>
      </c>
      <c r="AP58">
        <v>5.1239999999999997</v>
      </c>
      <c r="AQ58">
        <v>13.103999999999999</v>
      </c>
      <c r="AR58">
        <v>17.664000000000001</v>
      </c>
      <c r="AS58">
        <v>14.124599999999999</v>
      </c>
      <c r="AT58">
        <v>19.999950999999999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1844.2034910000002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374.82</v>
      </c>
      <c r="L59">
        <v>241.5</v>
      </c>
      <c r="M59">
        <v>63.535600000000002</v>
      </c>
      <c r="N59">
        <v>94.947299999999998</v>
      </c>
      <c r="O59">
        <v>44.631</v>
      </c>
      <c r="P59">
        <v>125.58750000000001</v>
      </c>
      <c r="Q59">
        <v>6.61</v>
      </c>
      <c r="R59">
        <v>23.47</v>
      </c>
      <c r="S59">
        <v>14.88</v>
      </c>
      <c r="T59">
        <v>0</v>
      </c>
      <c r="U59">
        <v>418.77</v>
      </c>
      <c r="V59">
        <v>11.41</v>
      </c>
      <c r="W59">
        <v>31.535499999999999</v>
      </c>
      <c r="X59">
        <v>118.5992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54.186300000000003</v>
      </c>
      <c r="AL59">
        <v>12.782</v>
      </c>
      <c r="AM59">
        <v>5.2786799999999996</v>
      </c>
      <c r="AN59">
        <v>0.80345999999999995</v>
      </c>
      <c r="AO59">
        <v>0</v>
      </c>
      <c r="AP59">
        <v>4.8677999999999999</v>
      </c>
      <c r="AQ59">
        <v>13.103999999999999</v>
      </c>
      <c r="AR59">
        <v>17.664000000000001</v>
      </c>
      <c r="AS59">
        <v>14.124599999999999</v>
      </c>
      <c r="AT59">
        <v>19.999950999999999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1788.0619430000002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374.82</v>
      </c>
      <c r="L60">
        <v>241.5</v>
      </c>
      <c r="M60">
        <v>63.535600000000002</v>
      </c>
      <c r="N60">
        <v>94.947299999999998</v>
      </c>
      <c r="O60">
        <v>44.631</v>
      </c>
      <c r="P60">
        <v>125.58750000000001</v>
      </c>
      <c r="Q60">
        <v>6.61</v>
      </c>
      <c r="R60">
        <v>23.47</v>
      </c>
      <c r="S60">
        <v>14.88</v>
      </c>
      <c r="T60">
        <v>0</v>
      </c>
      <c r="U60">
        <v>418.77</v>
      </c>
      <c r="V60">
        <v>11.41</v>
      </c>
      <c r="W60">
        <v>31.535499999999999</v>
      </c>
      <c r="X60">
        <v>118.5992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54.186300000000003</v>
      </c>
      <c r="AL60">
        <v>12.782</v>
      </c>
      <c r="AM60">
        <v>5.2786799999999996</v>
      </c>
      <c r="AN60">
        <v>0.80345999999999995</v>
      </c>
      <c r="AO60">
        <v>0</v>
      </c>
      <c r="AP60">
        <v>4.6116000000000001</v>
      </c>
      <c r="AQ60">
        <v>13.103999999999999</v>
      </c>
      <c r="AR60">
        <v>17.664000000000001</v>
      </c>
      <c r="AS60">
        <v>14.124599999999999</v>
      </c>
      <c r="AT60">
        <v>19.999950999999999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1787.8057430000001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374.82</v>
      </c>
      <c r="L61">
        <v>241.5</v>
      </c>
      <c r="M61">
        <v>63.535600000000002</v>
      </c>
      <c r="N61">
        <v>94.947299999999998</v>
      </c>
      <c r="O61">
        <v>44.631</v>
      </c>
      <c r="P61">
        <v>125.58750000000001</v>
      </c>
      <c r="Q61">
        <v>6.61</v>
      </c>
      <c r="R61">
        <v>23.47</v>
      </c>
      <c r="S61">
        <v>14.88</v>
      </c>
      <c r="T61">
        <v>0</v>
      </c>
      <c r="U61">
        <v>418.77</v>
      </c>
      <c r="V61">
        <v>11.41</v>
      </c>
      <c r="W61">
        <v>31.535499999999999</v>
      </c>
      <c r="X61">
        <v>118.5992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43.574399999999997</v>
      </c>
      <c r="AH61">
        <v>0</v>
      </c>
      <c r="AI61">
        <v>0</v>
      </c>
      <c r="AJ61">
        <v>0</v>
      </c>
      <c r="AK61">
        <v>54.186300000000003</v>
      </c>
      <c r="AL61">
        <v>12.782</v>
      </c>
      <c r="AM61">
        <v>5.2786799999999996</v>
      </c>
      <c r="AN61">
        <v>0.80345999999999995</v>
      </c>
      <c r="AO61">
        <v>0</v>
      </c>
      <c r="AP61">
        <v>0</v>
      </c>
      <c r="AQ61">
        <v>13.103999999999999</v>
      </c>
      <c r="AR61">
        <v>32.015999999999998</v>
      </c>
      <c r="AS61">
        <v>18.832799999999999</v>
      </c>
      <c r="AT61">
        <v>19.999950999999999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1802.2543430000001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374.82</v>
      </c>
      <c r="L62">
        <v>241.5</v>
      </c>
      <c r="M62">
        <v>63.535600000000002</v>
      </c>
      <c r="N62">
        <v>94.947299999999998</v>
      </c>
      <c r="O62">
        <v>44.631</v>
      </c>
      <c r="P62">
        <v>125.58750000000001</v>
      </c>
      <c r="Q62">
        <v>6.61</v>
      </c>
      <c r="R62">
        <v>23.47</v>
      </c>
      <c r="S62">
        <v>14.88</v>
      </c>
      <c r="T62">
        <v>0</v>
      </c>
      <c r="U62">
        <v>418.77</v>
      </c>
      <c r="V62">
        <v>11.41</v>
      </c>
      <c r="W62">
        <v>31.535499999999999</v>
      </c>
      <c r="X62">
        <v>118.5992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43.574399999999997</v>
      </c>
      <c r="AH62">
        <v>0</v>
      </c>
      <c r="AI62">
        <v>0</v>
      </c>
      <c r="AJ62">
        <v>0</v>
      </c>
      <c r="AK62">
        <v>54.186300000000003</v>
      </c>
      <c r="AL62">
        <v>12.782</v>
      </c>
      <c r="AM62">
        <v>5.2786799999999996</v>
      </c>
      <c r="AN62">
        <v>0.80345999999999995</v>
      </c>
      <c r="AO62">
        <v>0</v>
      </c>
      <c r="AP62">
        <v>0</v>
      </c>
      <c r="AQ62">
        <v>13.103999999999999</v>
      </c>
      <c r="AR62">
        <v>32.015999999999998</v>
      </c>
      <c r="AS62">
        <v>18.832799999999999</v>
      </c>
      <c r="AT62">
        <v>19.999950999999999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1802.2543430000001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374.82</v>
      </c>
      <c r="L63">
        <v>241.5</v>
      </c>
      <c r="M63">
        <v>63.535600000000002</v>
      </c>
      <c r="N63">
        <v>94.947299999999998</v>
      </c>
      <c r="O63">
        <v>44.631</v>
      </c>
      <c r="P63">
        <v>125.58750000000001</v>
      </c>
      <c r="Q63">
        <v>6.61</v>
      </c>
      <c r="R63">
        <v>28.237100000000002</v>
      </c>
      <c r="S63">
        <v>14.88</v>
      </c>
      <c r="T63">
        <v>0</v>
      </c>
      <c r="U63">
        <v>418.77</v>
      </c>
      <c r="V63">
        <v>13.5654</v>
      </c>
      <c r="W63">
        <v>37.321100000000001</v>
      </c>
      <c r="X63">
        <v>118.5992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43.574399999999997</v>
      </c>
      <c r="AH63">
        <v>0</v>
      </c>
      <c r="AI63">
        <v>0</v>
      </c>
      <c r="AJ63">
        <v>0</v>
      </c>
      <c r="AK63">
        <v>54.186300000000003</v>
      </c>
      <c r="AL63">
        <v>12.782</v>
      </c>
      <c r="AM63">
        <v>10.557359999999999</v>
      </c>
      <c r="AN63">
        <v>0.80345999999999995</v>
      </c>
      <c r="AO63">
        <v>0</v>
      </c>
      <c r="AP63">
        <v>0</v>
      </c>
      <c r="AQ63">
        <v>13.103999999999999</v>
      </c>
      <c r="AR63">
        <v>35.328000000000003</v>
      </c>
      <c r="AS63">
        <v>22.868400000000001</v>
      </c>
      <c r="AT63">
        <v>19.999950999999999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1827.5887230000005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374.82</v>
      </c>
      <c r="L64">
        <v>241.5</v>
      </c>
      <c r="M64">
        <v>63.535600000000002</v>
      </c>
      <c r="N64">
        <v>94.947299999999998</v>
      </c>
      <c r="O64">
        <v>44.631</v>
      </c>
      <c r="P64">
        <v>125.58750000000001</v>
      </c>
      <c r="Q64">
        <v>6.61</v>
      </c>
      <c r="R64">
        <v>23.47</v>
      </c>
      <c r="S64">
        <v>14.88</v>
      </c>
      <c r="T64">
        <v>0</v>
      </c>
      <c r="U64">
        <v>418.77</v>
      </c>
      <c r="V64">
        <v>13.5654</v>
      </c>
      <c r="W64">
        <v>37.321100000000001</v>
      </c>
      <c r="X64">
        <v>118.5992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43.574399999999997</v>
      </c>
      <c r="AH64">
        <v>0</v>
      </c>
      <c r="AI64">
        <v>0</v>
      </c>
      <c r="AJ64">
        <v>0</v>
      </c>
      <c r="AK64">
        <v>54.186300000000003</v>
      </c>
      <c r="AL64">
        <v>12.782</v>
      </c>
      <c r="AM64">
        <v>10.557359999999999</v>
      </c>
      <c r="AN64">
        <v>0.80345999999999995</v>
      </c>
      <c r="AO64">
        <v>0</v>
      </c>
      <c r="AP64">
        <v>0</v>
      </c>
      <c r="AQ64">
        <v>26.207999999999998</v>
      </c>
      <c r="AR64">
        <v>35.328000000000003</v>
      </c>
      <c r="AS64">
        <v>22.868400000000001</v>
      </c>
      <c r="AT64">
        <v>19.999950999999999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1835.9256230000005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374.82</v>
      </c>
      <c r="L65">
        <v>241.5</v>
      </c>
      <c r="M65">
        <v>92</v>
      </c>
      <c r="N65">
        <v>118.125</v>
      </c>
      <c r="O65">
        <v>60.678600000000003</v>
      </c>
      <c r="P65">
        <v>125.58750000000001</v>
      </c>
      <c r="Q65">
        <v>7.9572000000000003</v>
      </c>
      <c r="R65">
        <v>29.315300000000001</v>
      </c>
      <c r="S65">
        <v>18.516500000000001</v>
      </c>
      <c r="T65">
        <v>0</v>
      </c>
      <c r="U65">
        <v>418.77</v>
      </c>
      <c r="V65">
        <v>16.4254</v>
      </c>
      <c r="W65">
        <v>37.321100000000001</v>
      </c>
      <c r="X65">
        <v>118.5992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43.574399999999997</v>
      </c>
      <c r="AH65">
        <v>0</v>
      </c>
      <c r="AI65">
        <v>0</v>
      </c>
      <c r="AJ65">
        <v>0</v>
      </c>
      <c r="AK65">
        <v>54.186300000000003</v>
      </c>
      <c r="AL65">
        <v>12.782</v>
      </c>
      <c r="AM65">
        <v>10.557359999999999</v>
      </c>
      <c r="AN65">
        <v>0.80345999999999995</v>
      </c>
      <c r="AO65">
        <v>0</v>
      </c>
      <c r="AP65">
        <v>0</v>
      </c>
      <c r="AQ65">
        <v>26.207999999999998</v>
      </c>
      <c r="AR65">
        <v>35.328000000000003</v>
      </c>
      <c r="AS65">
        <v>22.868400000000001</v>
      </c>
      <c r="AT65">
        <v>19.999950999999999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1910.7835230000003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374.82</v>
      </c>
      <c r="L66">
        <v>298.5</v>
      </c>
      <c r="M66">
        <v>92</v>
      </c>
      <c r="N66">
        <v>118.125</v>
      </c>
      <c r="O66">
        <v>60.678600000000003</v>
      </c>
      <c r="P66">
        <v>125.58750000000001</v>
      </c>
      <c r="Q66">
        <v>7.9572000000000003</v>
      </c>
      <c r="R66">
        <v>34.0824</v>
      </c>
      <c r="S66">
        <v>18.516500000000001</v>
      </c>
      <c r="T66">
        <v>0</v>
      </c>
      <c r="U66">
        <v>418.77</v>
      </c>
      <c r="V66">
        <v>16.4254</v>
      </c>
      <c r="W66">
        <v>37.321100000000001</v>
      </c>
      <c r="X66">
        <v>118.5992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43.574399999999997</v>
      </c>
      <c r="AH66">
        <v>0</v>
      </c>
      <c r="AI66">
        <v>0</v>
      </c>
      <c r="AJ66">
        <v>0</v>
      </c>
      <c r="AK66">
        <v>54.186300000000003</v>
      </c>
      <c r="AL66">
        <v>12.782</v>
      </c>
      <c r="AM66">
        <v>10.557359999999999</v>
      </c>
      <c r="AN66">
        <v>0.80345999999999995</v>
      </c>
      <c r="AO66">
        <v>0</v>
      </c>
      <c r="AP66">
        <v>0</v>
      </c>
      <c r="AQ66">
        <v>26.207999999999998</v>
      </c>
      <c r="AR66">
        <v>35.328000000000003</v>
      </c>
      <c r="AS66">
        <v>22.868400000000001</v>
      </c>
      <c r="AT66">
        <v>19.999950999999999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1972.5506230000003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374.82</v>
      </c>
      <c r="L67">
        <v>348.5</v>
      </c>
      <c r="M67">
        <v>92</v>
      </c>
      <c r="N67">
        <v>118.125</v>
      </c>
      <c r="O67">
        <v>60.678600000000003</v>
      </c>
      <c r="P67">
        <v>125.58750000000001</v>
      </c>
      <c r="Q67">
        <v>7.9572000000000003</v>
      </c>
      <c r="R67">
        <v>34.0824</v>
      </c>
      <c r="S67">
        <v>18.516500000000001</v>
      </c>
      <c r="T67">
        <v>0</v>
      </c>
      <c r="U67">
        <v>418.77</v>
      </c>
      <c r="V67">
        <v>16.4254</v>
      </c>
      <c r="W67">
        <v>37.321100000000001</v>
      </c>
      <c r="X67">
        <v>138.86394899999999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43.574399999999997</v>
      </c>
      <c r="AH67">
        <v>0</v>
      </c>
      <c r="AI67">
        <v>0</v>
      </c>
      <c r="AJ67">
        <v>0</v>
      </c>
      <c r="AK67">
        <v>54.186300000000003</v>
      </c>
      <c r="AL67">
        <v>12.782</v>
      </c>
      <c r="AM67">
        <v>10.557359999999999</v>
      </c>
      <c r="AN67">
        <v>0.80345999999999995</v>
      </c>
      <c r="AO67">
        <v>0</v>
      </c>
      <c r="AP67">
        <v>0</v>
      </c>
      <c r="AQ67">
        <v>26.207999999999998</v>
      </c>
      <c r="AR67">
        <v>35.328000000000003</v>
      </c>
      <c r="AS67">
        <v>22.868400000000001</v>
      </c>
      <c r="AT67">
        <v>19.999950999999999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2042.8153720000003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374.82</v>
      </c>
      <c r="L68">
        <v>432.06290799999999</v>
      </c>
      <c r="M68">
        <v>92</v>
      </c>
      <c r="N68">
        <v>118.125</v>
      </c>
      <c r="O68">
        <v>60.678600000000003</v>
      </c>
      <c r="P68">
        <v>125.58750000000001</v>
      </c>
      <c r="Q68">
        <v>8.7283000000000008</v>
      </c>
      <c r="R68">
        <v>34.0824</v>
      </c>
      <c r="S68">
        <v>21.2196</v>
      </c>
      <c r="T68">
        <v>0</v>
      </c>
      <c r="U68">
        <v>418.77</v>
      </c>
      <c r="V68">
        <v>20.73</v>
      </c>
      <c r="W68">
        <v>46.399079999999998</v>
      </c>
      <c r="X68">
        <v>147.491759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43.574399999999997</v>
      </c>
      <c r="AH68">
        <v>0</v>
      </c>
      <c r="AI68">
        <v>0</v>
      </c>
      <c r="AJ68">
        <v>0</v>
      </c>
      <c r="AK68">
        <v>54.186300000000003</v>
      </c>
      <c r="AL68">
        <v>12.782</v>
      </c>
      <c r="AM68">
        <v>15.804048</v>
      </c>
      <c r="AN68">
        <v>0.80345999999999995</v>
      </c>
      <c r="AO68">
        <v>0</v>
      </c>
      <c r="AP68">
        <v>0</v>
      </c>
      <c r="AQ68">
        <v>26.207999999999998</v>
      </c>
      <c r="AR68">
        <v>35.328000000000003</v>
      </c>
      <c r="AS68">
        <v>22.868400000000001</v>
      </c>
      <c r="AT68">
        <v>19.999950999999999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2157.1095579999997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419.30489999999998</v>
      </c>
      <c r="L69">
        <v>435.435</v>
      </c>
      <c r="M69">
        <v>92</v>
      </c>
      <c r="N69">
        <v>118.125</v>
      </c>
      <c r="O69">
        <v>60.678600000000003</v>
      </c>
      <c r="P69">
        <v>125.58750000000001</v>
      </c>
      <c r="Q69">
        <v>9.9816179999999992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43.574399999999997</v>
      </c>
      <c r="AH69">
        <v>22.2545</v>
      </c>
      <c r="AI69">
        <v>0</v>
      </c>
      <c r="AJ69">
        <v>0</v>
      </c>
      <c r="AK69">
        <v>54.186300000000003</v>
      </c>
      <c r="AL69">
        <v>12.782</v>
      </c>
      <c r="AM69">
        <v>15.804048</v>
      </c>
      <c r="AN69">
        <v>0.80345999999999995</v>
      </c>
      <c r="AO69">
        <v>0</v>
      </c>
      <c r="AP69">
        <v>0</v>
      </c>
      <c r="AQ69">
        <v>26.207999999999998</v>
      </c>
      <c r="AR69">
        <v>35.328000000000003</v>
      </c>
      <c r="AS69">
        <v>22.868400000000001</v>
      </c>
      <c r="AT69">
        <v>19.999950999999999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2241.9764339999997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449.30489999999998</v>
      </c>
      <c r="L70">
        <v>435.435</v>
      </c>
      <c r="M70">
        <v>92</v>
      </c>
      <c r="N70">
        <v>118.125</v>
      </c>
      <c r="O70">
        <v>60.678600000000003</v>
      </c>
      <c r="P70">
        <v>125.58750000000001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43.574399999999997</v>
      </c>
      <c r="AH70">
        <v>44.982500000000002</v>
      </c>
      <c r="AI70">
        <v>0</v>
      </c>
      <c r="AJ70">
        <v>0</v>
      </c>
      <c r="AK70">
        <v>54.186300000000003</v>
      </c>
      <c r="AL70">
        <v>12.782</v>
      </c>
      <c r="AM70">
        <v>15.804048</v>
      </c>
      <c r="AN70">
        <v>0.80345999999999995</v>
      </c>
      <c r="AO70">
        <v>0</v>
      </c>
      <c r="AP70">
        <v>0</v>
      </c>
      <c r="AQ70">
        <v>26.207999999999998</v>
      </c>
      <c r="AR70">
        <v>35.328000000000003</v>
      </c>
      <c r="AS70">
        <v>22.868400000000001</v>
      </c>
      <c r="AT70">
        <v>19.999950999999999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2295.6328160000003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499.30489999999998</v>
      </c>
      <c r="L71">
        <v>435.435</v>
      </c>
      <c r="M71">
        <v>92</v>
      </c>
      <c r="N71">
        <v>118.125</v>
      </c>
      <c r="O71">
        <v>60.678600000000003</v>
      </c>
      <c r="P71">
        <v>125.58750000000001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43.574399999999997</v>
      </c>
      <c r="AH71">
        <v>70.172700000000006</v>
      </c>
      <c r="AI71">
        <v>0</v>
      </c>
      <c r="AJ71">
        <v>0</v>
      </c>
      <c r="AK71">
        <v>54.186300000000003</v>
      </c>
      <c r="AL71">
        <v>12.782</v>
      </c>
      <c r="AM71">
        <v>15.804048</v>
      </c>
      <c r="AN71">
        <v>0.80345999999999995</v>
      </c>
      <c r="AO71">
        <v>0</v>
      </c>
      <c r="AP71">
        <v>0</v>
      </c>
      <c r="AQ71">
        <v>26.207999999999998</v>
      </c>
      <c r="AR71">
        <v>27.6</v>
      </c>
      <c r="AS71">
        <v>22.868400000000001</v>
      </c>
      <c r="AT71">
        <v>19.999950999999999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2374.8085160000001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549.30899999999997</v>
      </c>
      <c r="L72">
        <v>435.435</v>
      </c>
      <c r="M72">
        <v>92</v>
      </c>
      <c r="N72">
        <v>118.125</v>
      </c>
      <c r="O72">
        <v>60.678600000000003</v>
      </c>
      <c r="P72">
        <v>125.58750000000001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147.515625</v>
      </c>
      <c r="Y72">
        <v>0</v>
      </c>
      <c r="Z72">
        <v>1.1000000000000001</v>
      </c>
      <c r="AA72">
        <v>14.04936</v>
      </c>
      <c r="AB72">
        <v>6.665</v>
      </c>
      <c r="AC72">
        <v>2.5468000000000002</v>
      </c>
      <c r="AD72">
        <v>9.1360360000000007</v>
      </c>
      <c r="AE72">
        <v>16.478852</v>
      </c>
      <c r="AF72">
        <v>25.143000000000001</v>
      </c>
      <c r="AG72">
        <v>43.574399999999997</v>
      </c>
      <c r="AH72">
        <v>90.249099999999999</v>
      </c>
      <c r="AI72">
        <v>0</v>
      </c>
      <c r="AJ72">
        <v>0</v>
      </c>
      <c r="AK72">
        <v>54.186300000000003</v>
      </c>
      <c r="AL72">
        <v>17.43</v>
      </c>
      <c r="AM72">
        <v>15.804048</v>
      </c>
      <c r="AN72">
        <v>0.80345999999999995</v>
      </c>
      <c r="AO72">
        <v>0</v>
      </c>
      <c r="AP72">
        <v>0</v>
      </c>
      <c r="AQ72">
        <v>26.207999999999998</v>
      </c>
      <c r="AR72">
        <v>27.6</v>
      </c>
      <c r="AS72">
        <v>22.868400000000001</v>
      </c>
      <c r="AT72">
        <v>19.999950999999999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2488.0827119999994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545.29999999999995</v>
      </c>
      <c r="L73">
        <v>351.28339999999997</v>
      </c>
      <c r="M73">
        <v>92</v>
      </c>
      <c r="N73">
        <v>118.125</v>
      </c>
      <c r="O73">
        <v>60.678600000000003</v>
      </c>
      <c r="P73">
        <v>125.58750000000001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147.515625</v>
      </c>
      <c r="Y73">
        <v>0</v>
      </c>
      <c r="Z73">
        <v>19.5624</v>
      </c>
      <c r="AA73">
        <v>28.09872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31.552</v>
      </c>
      <c r="AG73">
        <v>43.574399999999997</v>
      </c>
      <c r="AH73">
        <v>116.9545</v>
      </c>
      <c r="AI73">
        <v>0</v>
      </c>
      <c r="AJ73">
        <v>0</v>
      </c>
      <c r="AK73">
        <v>54.186300000000003</v>
      </c>
      <c r="AL73">
        <v>56.356999999999999</v>
      </c>
      <c r="AM73">
        <v>15.804048</v>
      </c>
      <c r="AN73">
        <v>0.80345999999999995</v>
      </c>
      <c r="AO73">
        <v>0</v>
      </c>
      <c r="AP73">
        <v>0</v>
      </c>
      <c r="AQ73">
        <v>39.311999999999998</v>
      </c>
      <c r="AR73">
        <v>27.6</v>
      </c>
      <c r="AS73">
        <v>22.868400000000001</v>
      </c>
      <c r="AT73">
        <v>19.999950999999999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2602.5552879999996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545.29999999999995</v>
      </c>
      <c r="L74">
        <v>301.28339999999997</v>
      </c>
      <c r="M74">
        <v>92</v>
      </c>
      <c r="N74">
        <v>118.125</v>
      </c>
      <c r="O74">
        <v>60.678600000000003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43.574399999999997</v>
      </c>
      <c r="AH74">
        <v>140.34540000000001</v>
      </c>
      <c r="AI74">
        <v>0</v>
      </c>
      <c r="AJ74">
        <v>0</v>
      </c>
      <c r="AK74">
        <v>54.186300000000003</v>
      </c>
      <c r="AL74">
        <v>56.356999999999999</v>
      </c>
      <c r="AM74">
        <v>15.804048</v>
      </c>
      <c r="AN74">
        <v>0.80345999999999995</v>
      </c>
      <c r="AO74">
        <v>0</v>
      </c>
      <c r="AP74">
        <v>0</v>
      </c>
      <c r="AQ74">
        <v>39.311999999999998</v>
      </c>
      <c r="AR74">
        <v>27.6</v>
      </c>
      <c r="AS74">
        <v>22.868400000000001</v>
      </c>
      <c r="AT74">
        <v>19.999950999999999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2599.1315839999997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602.09950000000003</v>
      </c>
      <c r="L75">
        <v>323.47645299999999</v>
      </c>
      <c r="M75">
        <v>92</v>
      </c>
      <c r="N75">
        <v>118.125</v>
      </c>
      <c r="O75">
        <v>60.678600000000003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31.552</v>
      </c>
      <c r="AG75">
        <v>43.574399999999997</v>
      </c>
      <c r="AH75">
        <v>140.34540000000001</v>
      </c>
      <c r="AI75">
        <v>0</v>
      </c>
      <c r="AJ75">
        <v>0</v>
      </c>
      <c r="AK75">
        <v>54.186300000000003</v>
      </c>
      <c r="AL75">
        <v>56.356999999999999</v>
      </c>
      <c r="AM75">
        <v>15.804048</v>
      </c>
      <c r="AN75">
        <v>0.80345999999999995</v>
      </c>
      <c r="AO75">
        <v>0</v>
      </c>
      <c r="AP75">
        <v>0</v>
      </c>
      <c r="AQ75">
        <v>39.311999999999998</v>
      </c>
      <c r="AR75">
        <v>27.6</v>
      </c>
      <c r="AS75">
        <v>22.868400000000001</v>
      </c>
      <c r="AT75">
        <v>19.999950999999999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2678.1241369999998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606.10850000000005</v>
      </c>
      <c r="L76">
        <v>371.38674800000001</v>
      </c>
      <c r="M76">
        <v>92</v>
      </c>
      <c r="N76">
        <v>118.125</v>
      </c>
      <c r="O76">
        <v>60.678600000000003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31.552</v>
      </c>
      <c r="AG76">
        <v>43.574399999999997</v>
      </c>
      <c r="AH76">
        <v>140.34540000000001</v>
      </c>
      <c r="AI76">
        <v>0</v>
      </c>
      <c r="AJ76">
        <v>0</v>
      </c>
      <c r="AK76">
        <v>54.186300000000003</v>
      </c>
      <c r="AL76">
        <v>56.356999999999999</v>
      </c>
      <c r="AM76">
        <v>15.804048</v>
      </c>
      <c r="AN76">
        <v>0.80345999999999995</v>
      </c>
      <c r="AO76">
        <v>0</v>
      </c>
      <c r="AP76">
        <v>0</v>
      </c>
      <c r="AQ76">
        <v>39.311999999999998</v>
      </c>
      <c r="AR76">
        <v>27.6</v>
      </c>
      <c r="AS76">
        <v>22.868400000000001</v>
      </c>
      <c r="AT76">
        <v>19.999950999999999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2730.0434319999995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648.20849999999996</v>
      </c>
      <c r="L77">
        <v>435.435</v>
      </c>
      <c r="M77">
        <v>92</v>
      </c>
      <c r="N77">
        <v>118.125</v>
      </c>
      <c r="O77">
        <v>60.678600000000003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31.552</v>
      </c>
      <c r="AG77">
        <v>43.574399999999997</v>
      </c>
      <c r="AH77">
        <v>116.9545</v>
      </c>
      <c r="AI77">
        <v>0</v>
      </c>
      <c r="AJ77">
        <v>0</v>
      </c>
      <c r="AK77">
        <v>54.186300000000003</v>
      </c>
      <c r="AL77">
        <v>56.356999999999999</v>
      </c>
      <c r="AM77">
        <v>15.804048</v>
      </c>
      <c r="AN77">
        <v>0.80345999999999995</v>
      </c>
      <c r="AO77">
        <v>0</v>
      </c>
      <c r="AP77">
        <v>0</v>
      </c>
      <c r="AQ77">
        <v>39.311999999999998</v>
      </c>
      <c r="AR77">
        <v>27.6</v>
      </c>
      <c r="AS77">
        <v>22.868400000000001</v>
      </c>
      <c r="AT77">
        <v>19.999950999999999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2812.8007839999991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637.98059999999998</v>
      </c>
      <c r="L78">
        <v>435.435</v>
      </c>
      <c r="M78">
        <v>92</v>
      </c>
      <c r="N78">
        <v>118.125</v>
      </c>
      <c r="O78">
        <v>60.678600000000003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39.510120000000001</v>
      </c>
      <c r="AC78">
        <v>29.062808</v>
      </c>
      <c r="AD78">
        <v>15.852</v>
      </c>
      <c r="AE78">
        <v>32.957704</v>
      </c>
      <c r="AF78">
        <v>31.552</v>
      </c>
      <c r="AG78">
        <v>43.574399999999997</v>
      </c>
      <c r="AH78">
        <v>93.563599999999994</v>
      </c>
      <c r="AI78">
        <v>0</v>
      </c>
      <c r="AJ78">
        <v>0</v>
      </c>
      <c r="AK78">
        <v>54.186300000000003</v>
      </c>
      <c r="AL78">
        <v>56.356999999999999</v>
      </c>
      <c r="AM78">
        <v>15.804048</v>
      </c>
      <c r="AN78">
        <v>0.80345999999999995</v>
      </c>
      <c r="AO78">
        <v>0</v>
      </c>
      <c r="AP78">
        <v>0</v>
      </c>
      <c r="AQ78">
        <v>39.311999999999998</v>
      </c>
      <c r="AR78">
        <v>27.6</v>
      </c>
      <c r="AS78">
        <v>22.868400000000001</v>
      </c>
      <c r="AT78">
        <v>19.999950999999999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2747.0557159999994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642.98059999999998</v>
      </c>
      <c r="L79">
        <v>435.435</v>
      </c>
      <c r="M79">
        <v>92</v>
      </c>
      <c r="N79">
        <v>118.125</v>
      </c>
      <c r="O79">
        <v>60.678600000000003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3.3325</v>
      </c>
      <c r="AC79">
        <v>1.2734000000000001</v>
      </c>
      <c r="AD79">
        <v>8.0580999999999996</v>
      </c>
      <c r="AE79">
        <v>16.478852</v>
      </c>
      <c r="AF79">
        <v>16.762</v>
      </c>
      <c r="AG79">
        <v>43.574399999999997</v>
      </c>
      <c r="AH79">
        <v>70.172700000000006</v>
      </c>
      <c r="AI79">
        <v>0</v>
      </c>
      <c r="AJ79">
        <v>0</v>
      </c>
      <c r="AK79">
        <v>54.186300000000003</v>
      </c>
      <c r="AL79">
        <v>17.43</v>
      </c>
      <c r="AM79">
        <v>15.804048</v>
      </c>
      <c r="AN79">
        <v>0.80345999999999995</v>
      </c>
      <c r="AO79">
        <v>0</v>
      </c>
      <c r="AP79">
        <v>0</v>
      </c>
      <c r="AQ79">
        <v>39.311999999999998</v>
      </c>
      <c r="AR79">
        <v>27.6</v>
      </c>
      <c r="AS79">
        <v>22.868400000000001</v>
      </c>
      <c r="AT79">
        <v>19.999950999999999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2566.1378759999998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642.98059999999998</v>
      </c>
      <c r="L80">
        <v>435.435</v>
      </c>
      <c r="M80">
        <v>92</v>
      </c>
      <c r="N80">
        <v>118.125</v>
      </c>
      <c r="O80">
        <v>60.678600000000003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6.5208000000000004</v>
      </c>
      <c r="AA80">
        <v>0</v>
      </c>
      <c r="AB80">
        <v>0</v>
      </c>
      <c r="AC80">
        <v>0</v>
      </c>
      <c r="AD80">
        <v>0</v>
      </c>
      <c r="AE80">
        <v>16.478852</v>
      </c>
      <c r="AF80">
        <v>8.3810000000000002</v>
      </c>
      <c r="AG80">
        <v>43.574399999999997</v>
      </c>
      <c r="AH80">
        <v>46.781799999999997</v>
      </c>
      <c r="AI80">
        <v>0</v>
      </c>
      <c r="AJ80">
        <v>0</v>
      </c>
      <c r="AK80">
        <v>54.186300000000003</v>
      </c>
      <c r="AL80">
        <v>12.782</v>
      </c>
      <c r="AM80">
        <v>15.804048</v>
      </c>
      <c r="AN80">
        <v>0.80345999999999995</v>
      </c>
      <c r="AO80">
        <v>0</v>
      </c>
      <c r="AP80">
        <v>0</v>
      </c>
      <c r="AQ80">
        <v>39.311999999999998</v>
      </c>
      <c r="AR80">
        <v>27.6</v>
      </c>
      <c r="AS80">
        <v>22.868400000000001</v>
      </c>
      <c r="AT80">
        <v>19.999950999999999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2503.0046159999997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657.98059999999998</v>
      </c>
      <c r="L81">
        <v>435.435</v>
      </c>
      <c r="M81">
        <v>92</v>
      </c>
      <c r="N81">
        <v>118.125</v>
      </c>
      <c r="O81">
        <v>60.678600000000003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0</v>
      </c>
      <c r="AG81">
        <v>43.574399999999997</v>
      </c>
      <c r="AH81">
        <v>23.390899999999998</v>
      </c>
      <c r="AI81">
        <v>0</v>
      </c>
      <c r="AJ81">
        <v>0</v>
      </c>
      <c r="AK81">
        <v>54.186300000000003</v>
      </c>
      <c r="AL81">
        <v>12.782</v>
      </c>
      <c r="AM81">
        <v>15.804048</v>
      </c>
      <c r="AN81">
        <v>0.80345999999999995</v>
      </c>
      <c r="AO81">
        <v>0</v>
      </c>
      <c r="AP81">
        <v>5.3802000000000003</v>
      </c>
      <c r="AQ81">
        <v>26.207999999999998</v>
      </c>
      <c r="AR81">
        <v>27.6</v>
      </c>
      <c r="AS81">
        <v>14.7972</v>
      </c>
      <c r="AT81">
        <v>19.999950999999999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2463.9169160000001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658.20849999999996</v>
      </c>
      <c r="L82">
        <v>435.435</v>
      </c>
      <c r="M82">
        <v>92</v>
      </c>
      <c r="N82">
        <v>118.125</v>
      </c>
      <c r="O82">
        <v>60.678600000000003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0</v>
      </c>
      <c r="AG82">
        <v>43.574399999999997</v>
      </c>
      <c r="AH82">
        <v>0</v>
      </c>
      <c r="AI82">
        <v>0</v>
      </c>
      <c r="AJ82">
        <v>0</v>
      </c>
      <c r="AK82">
        <v>54.186300000000003</v>
      </c>
      <c r="AL82">
        <v>12.782</v>
      </c>
      <c r="AM82">
        <v>15.804048</v>
      </c>
      <c r="AN82">
        <v>0.80345999999999995</v>
      </c>
      <c r="AO82">
        <v>0</v>
      </c>
      <c r="AP82">
        <v>5.3802000000000003</v>
      </c>
      <c r="AQ82">
        <v>26.207999999999998</v>
      </c>
      <c r="AR82">
        <v>27.6</v>
      </c>
      <c r="AS82">
        <v>14.7972</v>
      </c>
      <c r="AT82">
        <v>19.999950999999999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2440.7539160000001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606.10850000000005</v>
      </c>
      <c r="L83">
        <v>416.95260000000002</v>
      </c>
      <c r="M83">
        <v>92</v>
      </c>
      <c r="N83">
        <v>118.125</v>
      </c>
      <c r="O83">
        <v>60.678600000000003</v>
      </c>
      <c r="P83">
        <v>125.58750000000001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0</v>
      </c>
      <c r="AI83">
        <v>0</v>
      </c>
      <c r="AJ83">
        <v>0</v>
      </c>
      <c r="AK83">
        <v>54.186300000000003</v>
      </c>
      <c r="AL83">
        <v>12.782</v>
      </c>
      <c r="AM83">
        <v>15.804048</v>
      </c>
      <c r="AN83">
        <v>0.80345999999999995</v>
      </c>
      <c r="AO83">
        <v>0</v>
      </c>
      <c r="AP83">
        <v>0</v>
      </c>
      <c r="AQ83">
        <v>26.207999999999998</v>
      </c>
      <c r="AR83">
        <v>27.6</v>
      </c>
      <c r="AS83">
        <v>14.7972</v>
      </c>
      <c r="AT83">
        <v>19.999950999999999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2364.7913160000003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606.10850000000005</v>
      </c>
      <c r="L84">
        <v>351.28339999999997</v>
      </c>
      <c r="M84">
        <v>92</v>
      </c>
      <c r="N84">
        <v>118.125</v>
      </c>
      <c r="O84">
        <v>60.678600000000003</v>
      </c>
      <c r="P84">
        <v>125.58750000000001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0</v>
      </c>
      <c r="AI84">
        <v>0</v>
      </c>
      <c r="AJ84">
        <v>0</v>
      </c>
      <c r="AK84">
        <v>54.186300000000003</v>
      </c>
      <c r="AL84">
        <v>12.782</v>
      </c>
      <c r="AM84">
        <v>15.804048</v>
      </c>
      <c r="AN84">
        <v>0.80345999999999995</v>
      </c>
      <c r="AO84">
        <v>0</v>
      </c>
      <c r="AP84">
        <v>0</v>
      </c>
      <c r="AQ84">
        <v>25.893000000000001</v>
      </c>
      <c r="AR84">
        <v>27.6</v>
      </c>
      <c r="AS84">
        <v>14.7972</v>
      </c>
      <c r="AT84">
        <v>19.999950999999999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2298.8071160000004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602.09950000000003</v>
      </c>
      <c r="L85">
        <v>309.271321</v>
      </c>
      <c r="M85">
        <v>92</v>
      </c>
      <c r="N85">
        <v>118.125</v>
      </c>
      <c r="O85">
        <v>60.678600000000003</v>
      </c>
      <c r="P85">
        <v>125.58750000000001</v>
      </c>
      <c r="Q85">
        <v>10.1389</v>
      </c>
      <c r="R85">
        <v>42.390099999999997</v>
      </c>
      <c r="S85">
        <v>23.687000000000001</v>
      </c>
      <c r="T85">
        <v>0</v>
      </c>
      <c r="U85">
        <v>418.77</v>
      </c>
      <c r="V85">
        <v>20.73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0</v>
      </c>
      <c r="AI85">
        <v>0</v>
      </c>
      <c r="AJ85">
        <v>0</v>
      </c>
      <c r="AK85">
        <v>54.186300000000003</v>
      </c>
      <c r="AL85">
        <v>12.782</v>
      </c>
      <c r="AM85">
        <v>15.804048</v>
      </c>
      <c r="AN85">
        <v>0.80345999999999995</v>
      </c>
      <c r="AO85">
        <v>0</v>
      </c>
      <c r="AP85">
        <v>0</v>
      </c>
      <c r="AQ85">
        <v>25.83</v>
      </c>
      <c r="AR85">
        <v>27.6</v>
      </c>
      <c r="AS85">
        <v>14.7972</v>
      </c>
      <c r="AT85">
        <v>19.999950999999999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2249.2488369999996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602.09950000000003</v>
      </c>
      <c r="L86">
        <v>244.2834</v>
      </c>
      <c r="M86">
        <v>92</v>
      </c>
      <c r="N86">
        <v>118.125</v>
      </c>
      <c r="O86">
        <v>60.678600000000003</v>
      </c>
      <c r="P86">
        <v>125.58750000000001</v>
      </c>
      <c r="Q86">
        <v>10.1389</v>
      </c>
      <c r="R86">
        <v>42.390099999999997</v>
      </c>
      <c r="S86">
        <v>23.687000000000001</v>
      </c>
      <c r="T86">
        <v>0</v>
      </c>
      <c r="U86">
        <v>418.77</v>
      </c>
      <c r="V86">
        <v>20.73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54.186300000000003</v>
      </c>
      <c r="AL86">
        <v>12.782</v>
      </c>
      <c r="AM86">
        <v>15.804048</v>
      </c>
      <c r="AN86">
        <v>0.80345999999999995</v>
      </c>
      <c r="AO86">
        <v>0</v>
      </c>
      <c r="AP86">
        <v>0</v>
      </c>
      <c r="AQ86">
        <v>25.83</v>
      </c>
      <c r="AR86">
        <v>27.6</v>
      </c>
      <c r="AS86">
        <v>14.7972</v>
      </c>
      <c r="AT86">
        <v>19.999950999999999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2184.2609159999997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602.09950000000003</v>
      </c>
      <c r="L87">
        <v>244.2834</v>
      </c>
      <c r="M87">
        <v>92</v>
      </c>
      <c r="N87">
        <v>118.125</v>
      </c>
      <c r="O87">
        <v>60.678600000000003</v>
      </c>
      <c r="P87">
        <v>125.58750000000001</v>
      </c>
      <c r="Q87">
        <v>10.1389</v>
      </c>
      <c r="R87">
        <v>42.390099999999997</v>
      </c>
      <c r="S87">
        <v>23.687000000000001</v>
      </c>
      <c r="T87">
        <v>0</v>
      </c>
      <c r="U87">
        <v>418.77</v>
      </c>
      <c r="V87">
        <v>20.73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54.186300000000003</v>
      </c>
      <c r="AL87">
        <v>12.782</v>
      </c>
      <c r="AM87">
        <v>15.804048</v>
      </c>
      <c r="AN87">
        <v>0.80345999999999995</v>
      </c>
      <c r="AO87">
        <v>0</v>
      </c>
      <c r="AP87">
        <v>0</v>
      </c>
      <c r="AQ87">
        <v>25.83</v>
      </c>
      <c r="AR87">
        <v>27.6</v>
      </c>
      <c r="AS87">
        <v>14.7972</v>
      </c>
      <c r="AT87">
        <v>19.999950999999999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2184.2609159999997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602.09950000000003</v>
      </c>
      <c r="L88">
        <v>244.2834</v>
      </c>
      <c r="M88">
        <v>92</v>
      </c>
      <c r="N88">
        <v>118.125</v>
      </c>
      <c r="O88">
        <v>60.678600000000003</v>
      </c>
      <c r="P88">
        <v>125.58750000000001</v>
      </c>
      <c r="Q88">
        <v>10.1389</v>
      </c>
      <c r="R88">
        <v>42.390099999999997</v>
      </c>
      <c r="S88">
        <v>23.687000000000001</v>
      </c>
      <c r="T88">
        <v>0</v>
      </c>
      <c r="U88">
        <v>418.77</v>
      </c>
      <c r="V88">
        <v>20.73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54.186300000000003</v>
      </c>
      <c r="AL88">
        <v>12.782</v>
      </c>
      <c r="AM88">
        <v>15.804048</v>
      </c>
      <c r="AN88">
        <v>0.80345999999999995</v>
      </c>
      <c r="AO88">
        <v>0</v>
      </c>
      <c r="AP88">
        <v>0</v>
      </c>
      <c r="AQ88">
        <v>25.83</v>
      </c>
      <c r="AR88">
        <v>27.6</v>
      </c>
      <c r="AS88">
        <v>14.7972</v>
      </c>
      <c r="AT88">
        <v>19.999950999999999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2184.2609159999997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602.09950000000003</v>
      </c>
      <c r="L89">
        <v>244.2834</v>
      </c>
      <c r="M89">
        <v>92</v>
      </c>
      <c r="N89">
        <v>118.125</v>
      </c>
      <c r="O89">
        <v>60.678600000000003</v>
      </c>
      <c r="P89">
        <v>125.58750000000001</v>
      </c>
      <c r="Q89">
        <v>8.7917000000000005</v>
      </c>
      <c r="R89">
        <v>42.390099999999997</v>
      </c>
      <c r="S89">
        <v>20.0505</v>
      </c>
      <c r="T89">
        <v>0</v>
      </c>
      <c r="U89">
        <v>418.77</v>
      </c>
      <c r="V89">
        <v>20.73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54.186300000000003</v>
      </c>
      <c r="AL89">
        <v>12.782</v>
      </c>
      <c r="AM89">
        <v>15.804048</v>
      </c>
      <c r="AN89">
        <v>0.80345999999999995</v>
      </c>
      <c r="AO89">
        <v>0</v>
      </c>
      <c r="AP89">
        <v>0</v>
      </c>
      <c r="AQ89">
        <v>13.103999999999999</v>
      </c>
      <c r="AR89">
        <v>27.6</v>
      </c>
      <c r="AS89">
        <v>14.7972</v>
      </c>
      <c r="AT89">
        <v>19.999950999999999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2166.5512159999998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602.09950000000003</v>
      </c>
      <c r="L90">
        <v>244.2834</v>
      </c>
      <c r="M90">
        <v>92</v>
      </c>
      <c r="N90">
        <v>118.125</v>
      </c>
      <c r="O90">
        <v>60.678600000000003</v>
      </c>
      <c r="P90">
        <v>125.58750000000001</v>
      </c>
      <c r="Q90">
        <v>8.7217000000000002</v>
      </c>
      <c r="R90">
        <v>42.390099999999997</v>
      </c>
      <c r="S90">
        <v>20.0505</v>
      </c>
      <c r="T90">
        <v>0</v>
      </c>
      <c r="U90">
        <v>418.77</v>
      </c>
      <c r="V90">
        <v>20.73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54.186300000000003</v>
      </c>
      <c r="AL90">
        <v>12.782</v>
      </c>
      <c r="AM90">
        <v>15.804048</v>
      </c>
      <c r="AN90">
        <v>0.80345999999999995</v>
      </c>
      <c r="AO90">
        <v>0</v>
      </c>
      <c r="AP90">
        <v>0</v>
      </c>
      <c r="AQ90">
        <v>13.103999999999999</v>
      </c>
      <c r="AR90">
        <v>27.6</v>
      </c>
      <c r="AS90">
        <v>14.7972</v>
      </c>
      <c r="AT90">
        <v>19.999950999999999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2166.4812159999997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584.16</v>
      </c>
      <c r="L91">
        <v>244.2834</v>
      </c>
      <c r="M91">
        <v>92</v>
      </c>
      <c r="N91">
        <v>118.125</v>
      </c>
      <c r="O91">
        <v>60.678600000000003</v>
      </c>
      <c r="P91">
        <v>125.58750000000001</v>
      </c>
      <c r="Q91">
        <v>8.7217000000000002</v>
      </c>
      <c r="R91">
        <v>36.544800000000002</v>
      </c>
      <c r="S91">
        <v>20.0505</v>
      </c>
      <c r="T91">
        <v>0</v>
      </c>
      <c r="U91">
        <v>418.77</v>
      </c>
      <c r="V91">
        <v>20.73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15.804048</v>
      </c>
      <c r="AN91">
        <v>0.80345999999999995</v>
      </c>
      <c r="AO91">
        <v>0</v>
      </c>
      <c r="AP91">
        <v>0</v>
      </c>
      <c r="AQ91">
        <v>13.103999999999999</v>
      </c>
      <c r="AR91">
        <v>27.6</v>
      </c>
      <c r="AS91">
        <v>14.7972</v>
      </c>
      <c r="AT91">
        <v>19.999950999999999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2142.6964159999998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545.20000000000005</v>
      </c>
      <c r="L92">
        <v>244.2834</v>
      </c>
      <c r="M92">
        <v>92</v>
      </c>
      <c r="N92">
        <v>118.125</v>
      </c>
      <c r="O92">
        <v>60.678600000000003</v>
      </c>
      <c r="P92">
        <v>125.58750000000001</v>
      </c>
      <c r="Q92">
        <v>8.7217000000000002</v>
      </c>
      <c r="R92">
        <v>36.544800000000002</v>
      </c>
      <c r="S92">
        <v>20.0505</v>
      </c>
      <c r="T92">
        <v>0</v>
      </c>
      <c r="U92">
        <v>418.77</v>
      </c>
      <c r="V92">
        <v>20.73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15.804048</v>
      </c>
      <c r="AN92">
        <v>0.80345999999999995</v>
      </c>
      <c r="AO92">
        <v>0</v>
      </c>
      <c r="AP92">
        <v>0</v>
      </c>
      <c r="AQ92">
        <v>13.103999999999999</v>
      </c>
      <c r="AR92">
        <v>27.6</v>
      </c>
      <c r="AS92">
        <v>14.7972</v>
      </c>
      <c r="AT92">
        <v>19.999950999999999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2103.7364159999997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535.20000000000005</v>
      </c>
      <c r="L93">
        <v>244.2834</v>
      </c>
      <c r="M93">
        <v>92</v>
      </c>
      <c r="N93">
        <v>118.125</v>
      </c>
      <c r="O93">
        <v>60.678600000000003</v>
      </c>
      <c r="P93">
        <v>125.58750000000001</v>
      </c>
      <c r="Q93">
        <v>8.7217000000000002</v>
      </c>
      <c r="R93">
        <v>36.544800000000002</v>
      </c>
      <c r="S93">
        <v>20.0505</v>
      </c>
      <c r="T93">
        <v>0</v>
      </c>
      <c r="U93">
        <v>418.77</v>
      </c>
      <c r="V93">
        <v>20.73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15.804048</v>
      </c>
      <c r="AN93">
        <v>0.80345999999999995</v>
      </c>
      <c r="AO93">
        <v>0</v>
      </c>
      <c r="AP93">
        <v>0</v>
      </c>
      <c r="AQ93">
        <v>12.6</v>
      </c>
      <c r="AR93">
        <v>27.6</v>
      </c>
      <c r="AS93">
        <v>14.7972</v>
      </c>
      <c r="AT93">
        <v>19.999950999999999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2093.2324159999998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485.2</v>
      </c>
      <c r="L94">
        <v>244.2834</v>
      </c>
      <c r="M94">
        <v>92</v>
      </c>
      <c r="N94">
        <v>118.125</v>
      </c>
      <c r="O94">
        <v>60.678600000000003</v>
      </c>
      <c r="P94">
        <v>125.58750000000001</v>
      </c>
      <c r="Q94">
        <v>8.7217000000000002</v>
      </c>
      <c r="R94">
        <v>36.544800000000002</v>
      </c>
      <c r="S94">
        <v>20.0505</v>
      </c>
      <c r="T94">
        <v>0</v>
      </c>
      <c r="U94">
        <v>418.77</v>
      </c>
      <c r="V94">
        <v>20.73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13.33</v>
      </c>
      <c r="AN94">
        <v>0.80345999999999995</v>
      </c>
      <c r="AO94">
        <v>0</v>
      </c>
      <c r="AP94">
        <v>0</v>
      </c>
      <c r="AQ94">
        <v>12.6</v>
      </c>
      <c r="AR94">
        <v>27.6</v>
      </c>
      <c r="AS94">
        <v>14.7972</v>
      </c>
      <c r="AT94">
        <v>19.999950999999999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2026.2040159999997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415.2</v>
      </c>
      <c r="L95">
        <v>244.2834</v>
      </c>
      <c r="M95">
        <v>92</v>
      </c>
      <c r="N95">
        <v>118.125</v>
      </c>
      <c r="O95">
        <v>60.678600000000003</v>
      </c>
      <c r="P95">
        <v>125.58750000000001</v>
      </c>
      <c r="Q95">
        <v>8.7217000000000002</v>
      </c>
      <c r="R95">
        <v>36.544800000000002</v>
      </c>
      <c r="S95">
        <v>20.0505</v>
      </c>
      <c r="T95">
        <v>0</v>
      </c>
      <c r="U95">
        <v>418.77</v>
      </c>
      <c r="V95">
        <v>20.73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43.574399999999997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13.1967</v>
      </c>
      <c r="AN95">
        <v>0.80345999999999995</v>
      </c>
      <c r="AO95">
        <v>0</v>
      </c>
      <c r="AP95">
        <v>0</v>
      </c>
      <c r="AQ95">
        <v>12.6</v>
      </c>
      <c r="AR95">
        <v>27.6</v>
      </c>
      <c r="AS95">
        <v>14.7972</v>
      </c>
      <c r="AT95">
        <v>19.999950999999999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1956.0707159999997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375.25</v>
      </c>
      <c r="L96">
        <v>244.2834</v>
      </c>
      <c r="M96">
        <v>92</v>
      </c>
      <c r="N96">
        <v>118.125</v>
      </c>
      <c r="O96">
        <v>60.678600000000003</v>
      </c>
      <c r="P96">
        <v>125.58750000000001</v>
      </c>
      <c r="Q96">
        <v>8.7217000000000002</v>
      </c>
      <c r="R96">
        <v>36.544800000000002</v>
      </c>
      <c r="S96">
        <v>20.0505</v>
      </c>
      <c r="T96">
        <v>0</v>
      </c>
      <c r="U96">
        <v>418.77</v>
      </c>
      <c r="V96">
        <v>20.73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43.574399999999997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10.557359999999999</v>
      </c>
      <c r="AN96">
        <v>0.80345999999999995</v>
      </c>
      <c r="AO96">
        <v>0</v>
      </c>
      <c r="AP96">
        <v>0</v>
      </c>
      <c r="AQ96">
        <v>0</v>
      </c>
      <c r="AR96">
        <v>27.6</v>
      </c>
      <c r="AS96">
        <v>14.7972</v>
      </c>
      <c r="AT96">
        <v>19.999950999999999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1900.8813759999998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375.25</v>
      </c>
      <c r="L97">
        <v>244.2834</v>
      </c>
      <c r="M97">
        <v>92</v>
      </c>
      <c r="N97">
        <v>118.125</v>
      </c>
      <c r="O97">
        <v>60.678600000000003</v>
      </c>
      <c r="P97">
        <v>125.58750000000001</v>
      </c>
      <c r="Q97">
        <v>8.7217000000000002</v>
      </c>
      <c r="R97">
        <v>36.544800000000002</v>
      </c>
      <c r="S97">
        <v>20.0505</v>
      </c>
      <c r="T97">
        <v>0</v>
      </c>
      <c r="U97">
        <v>418.77</v>
      </c>
      <c r="V97">
        <v>20.73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43.574399999999997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5.2786799999999996</v>
      </c>
      <c r="AN97">
        <v>0.80345999999999995</v>
      </c>
      <c r="AO97">
        <v>0</v>
      </c>
      <c r="AP97">
        <v>0</v>
      </c>
      <c r="AQ97">
        <v>0</v>
      </c>
      <c r="AR97">
        <v>27.6</v>
      </c>
      <c r="AS97">
        <v>14.7972</v>
      </c>
      <c r="AT97">
        <v>19.999950999999999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1895.6026959999997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375.25</v>
      </c>
      <c r="L98">
        <v>241</v>
      </c>
      <c r="M98">
        <v>92</v>
      </c>
      <c r="N98">
        <v>118.125</v>
      </c>
      <c r="O98">
        <v>60.678600000000003</v>
      </c>
      <c r="P98">
        <v>125.58750000000001</v>
      </c>
      <c r="Q98">
        <v>6.01</v>
      </c>
      <c r="R98">
        <v>42.390099999999997</v>
      </c>
      <c r="S98">
        <v>14.52</v>
      </c>
      <c r="T98">
        <v>0</v>
      </c>
      <c r="U98">
        <v>418.77</v>
      </c>
      <c r="V98">
        <v>20.73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43.574399999999997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5.2786799999999996</v>
      </c>
      <c r="AN98">
        <v>0.80345999999999995</v>
      </c>
      <c r="AO98">
        <v>0</v>
      </c>
      <c r="AP98">
        <v>0</v>
      </c>
      <c r="AQ98">
        <v>0</v>
      </c>
      <c r="AR98">
        <v>27.6</v>
      </c>
      <c r="AS98">
        <v>14.7972</v>
      </c>
      <c r="AT98">
        <v>19.999950999999999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1889.9223959999997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11.550878380999995</v>
      </c>
      <c r="L99">
        <f t="shared" si="2"/>
        <v>7.6420189807500059</v>
      </c>
      <c r="M99">
        <f t="shared" si="2"/>
        <v>2.0341156892500001</v>
      </c>
      <c r="N99">
        <f t="shared" si="2"/>
        <v>2.7079726219999998</v>
      </c>
      <c r="O99">
        <f t="shared" si="2"/>
        <v>1.368159600000002</v>
      </c>
      <c r="P99">
        <f t="shared" si="2"/>
        <v>2.9870644212499946</v>
      </c>
      <c r="Q99">
        <f t="shared" si="2"/>
        <v>0.21442288650000008</v>
      </c>
      <c r="R99">
        <f t="shared" si="2"/>
        <v>0.84769623625000079</v>
      </c>
      <c r="S99">
        <f t="shared" si="2"/>
        <v>0.50072827000000053</v>
      </c>
      <c r="T99">
        <f t="shared" si="2"/>
        <v>0</v>
      </c>
      <c r="U99">
        <f t="shared" si="2"/>
        <v>10.050479999999991</v>
      </c>
      <c r="V99">
        <f t="shared" si="2"/>
        <v>0.4311329762500003</v>
      </c>
      <c r="W99">
        <f t="shared" si="2"/>
        <v>0.97107063500000068</v>
      </c>
      <c r="X99">
        <f t="shared" si="2"/>
        <v>3.2055587644999992</v>
      </c>
      <c r="Y99">
        <f t="shared" si="2"/>
        <v>0</v>
      </c>
      <c r="Z99">
        <f t="shared" si="2"/>
        <v>0.10678800000000005</v>
      </c>
      <c r="AA99">
        <f t="shared" si="2"/>
        <v>0.12718763</v>
      </c>
      <c r="AB99">
        <f t="shared" si="2"/>
        <v>0.11531783000000004</v>
      </c>
      <c r="AC99">
        <f t="shared" si="2"/>
        <v>8.4754320000000008E-2</v>
      </c>
      <c r="AD99">
        <f t="shared" si="2"/>
        <v>8.2555894999999976E-2</v>
      </c>
      <c r="AE99">
        <f t="shared" si="2"/>
        <v>0.30302407199999987</v>
      </c>
      <c r="AF99">
        <f t="shared" si="2"/>
        <v>0.2497044999999998</v>
      </c>
      <c r="AG99">
        <f t="shared" si="2"/>
        <v>1.0457855999999994</v>
      </c>
      <c r="AH99">
        <f t="shared" si="2"/>
        <v>0.5397900000000001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0.41367199999999993</v>
      </c>
      <c r="AM99">
        <f t="shared" si="2"/>
        <v>0.2266179979999999</v>
      </c>
      <c r="AN99">
        <f t="shared" si="2"/>
        <v>1.9283040000000022E-2</v>
      </c>
      <c r="AO99">
        <f t="shared" si="2"/>
        <v>0</v>
      </c>
      <c r="AP99">
        <f t="shared" si="2"/>
        <v>1.5692250000000005E-2</v>
      </c>
      <c r="AQ99">
        <f t="shared" si="2"/>
        <v>0.41579999999999973</v>
      </c>
      <c r="AR99">
        <f t="shared" si="2"/>
        <v>0.70435199999999965</v>
      </c>
      <c r="AS99">
        <f t="shared" si="2"/>
        <v>0.46686645600000026</v>
      </c>
      <c r="AT99">
        <f t="shared" si="2"/>
        <v>0.47261710000000018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51.20157935374997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361.72500000000002</v>
      </c>
      <c r="L3">
        <v>231.02170000000001</v>
      </c>
      <c r="M3">
        <v>72.131202999999999</v>
      </c>
      <c r="N3">
        <v>113.943375</v>
      </c>
      <c r="O3">
        <v>58.530577999999998</v>
      </c>
      <c r="P3">
        <v>121.141702</v>
      </c>
      <c r="Q3">
        <v>6.7456800000000001</v>
      </c>
      <c r="R3">
        <v>28.277538</v>
      </c>
      <c r="S3">
        <v>17.109203999999998</v>
      </c>
      <c r="T3">
        <v>0</v>
      </c>
      <c r="U3">
        <v>403.94554199999999</v>
      </c>
      <c r="V3">
        <v>14.141036</v>
      </c>
      <c r="W3">
        <v>30.332329000000001</v>
      </c>
      <c r="X3">
        <v>114.17892999999999</v>
      </c>
      <c r="Y3">
        <v>0</v>
      </c>
      <c r="Z3">
        <v>6.2899640000000003</v>
      </c>
      <c r="AA3">
        <v>0</v>
      </c>
      <c r="AB3">
        <v>0</v>
      </c>
      <c r="AC3">
        <v>0</v>
      </c>
      <c r="AD3">
        <v>0</v>
      </c>
      <c r="AE3">
        <v>1.8563730000000001</v>
      </c>
      <c r="AF3">
        <v>8.0843129999999999</v>
      </c>
      <c r="AG3">
        <v>42.031866000000001</v>
      </c>
      <c r="AH3">
        <v>0</v>
      </c>
      <c r="AI3">
        <v>0</v>
      </c>
      <c r="AJ3">
        <v>0</v>
      </c>
      <c r="AK3">
        <v>52.268104999999998</v>
      </c>
      <c r="AL3">
        <v>2.24173</v>
      </c>
      <c r="AM3">
        <v>0</v>
      </c>
      <c r="AN3">
        <v>0.77501799999999998</v>
      </c>
      <c r="AO3">
        <v>0</v>
      </c>
      <c r="AP3">
        <v>4.9426100000000002</v>
      </c>
      <c r="AQ3">
        <v>0</v>
      </c>
      <c r="AR3">
        <v>40.466898999999998</v>
      </c>
      <c r="AS3">
        <v>23.875471000000001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1775.3481190000007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361.72500000000002</v>
      </c>
      <c r="L4">
        <v>231.02170000000001</v>
      </c>
      <c r="M4">
        <v>61.286439999999999</v>
      </c>
      <c r="N4">
        <v>113.943375</v>
      </c>
      <c r="O4">
        <v>58.530577999999998</v>
      </c>
      <c r="P4">
        <v>121.141702</v>
      </c>
      <c r="Q4">
        <v>6.4145899999999996</v>
      </c>
      <c r="R4">
        <v>28.277538</v>
      </c>
      <c r="S4">
        <v>14.005992000000001</v>
      </c>
      <c r="T4">
        <v>0</v>
      </c>
      <c r="U4">
        <v>403.94554199999999</v>
      </c>
      <c r="V4">
        <v>14.141036</v>
      </c>
      <c r="W4">
        <v>30.332329000000001</v>
      </c>
      <c r="X4">
        <v>114.17892999999999</v>
      </c>
      <c r="Y4">
        <v>0</v>
      </c>
      <c r="Z4">
        <v>6.2899640000000003</v>
      </c>
      <c r="AA4">
        <v>0</v>
      </c>
      <c r="AB4">
        <v>0</v>
      </c>
      <c r="AC4">
        <v>0</v>
      </c>
      <c r="AD4">
        <v>0</v>
      </c>
      <c r="AE4">
        <v>1.8563730000000001</v>
      </c>
      <c r="AF4">
        <v>8.0843129999999999</v>
      </c>
      <c r="AG4">
        <v>42.031866000000001</v>
      </c>
      <c r="AH4">
        <v>0</v>
      </c>
      <c r="AI4">
        <v>0</v>
      </c>
      <c r="AJ4">
        <v>0</v>
      </c>
      <c r="AK4">
        <v>52.268104999999998</v>
      </c>
      <c r="AL4">
        <v>2.24173</v>
      </c>
      <c r="AM4">
        <v>0</v>
      </c>
      <c r="AN4">
        <v>0.77501799999999998</v>
      </c>
      <c r="AO4">
        <v>0</v>
      </c>
      <c r="AP4">
        <v>4.9426100000000002</v>
      </c>
      <c r="AQ4">
        <v>0</v>
      </c>
      <c r="AR4">
        <v>40.466898999999998</v>
      </c>
      <c r="AS4">
        <v>23.875471000000001</v>
      </c>
      <c r="AT4">
        <v>18.561316000000001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1760.3384170000006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361.72500000000002</v>
      </c>
      <c r="L5">
        <v>231.02170000000001</v>
      </c>
      <c r="M5">
        <v>61.286439999999999</v>
      </c>
      <c r="N5">
        <v>91.586166000000006</v>
      </c>
      <c r="O5">
        <v>43.051062999999999</v>
      </c>
      <c r="P5">
        <v>121.141702</v>
      </c>
      <c r="Q5">
        <v>6.4145899999999996</v>
      </c>
      <c r="R5">
        <v>23.450158999999999</v>
      </c>
      <c r="S5">
        <v>14.005992000000001</v>
      </c>
      <c r="T5">
        <v>0</v>
      </c>
      <c r="U5">
        <v>403.94554199999999</v>
      </c>
      <c r="V5">
        <v>11.006086</v>
      </c>
      <c r="W5">
        <v>24.616592000000001</v>
      </c>
      <c r="X5">
        <v>92.707802000000001</v>
      </c>
      <c r="Y5">
        <v>0</v>
      </c>
      <c r="Z5">
        <v>6.2899640000000003</v>
      </c>
      <c r="AA5">
        <v>0</v>
      </c>
      <c r="AB5">
        <v>0</v>
      </c>
      <c r="AC5">
        <v>0</v>
      </c>
      <c r="AD5">
        <v>0</v>
      </c>
      <c r="AE5">
        <v>1.8563730000000001</v>
      </c>
      <c r="AF5">
        <v>8.0843129999999999</v>
      </c>
      <c r="AG5">
        <v>42.031866000000001</v>
      </c>
      <c r="AH5">
        <v>0</v>
      </c>
      <c r="AI5">
        <v>0</v>
      </c>
      <c r="AJ5">
        <v>0</v>
      </c>
      <c r="AK5">
        <v>52.268104999999998</v>
      </c>
      <c r="AL5">
        <v>2.24173</v>
      </c>
      <c r="AM5">
        <v>0</v>
      </c>
      <c r="AN5">
        <v>0.77501799999999998</v>
      </c>
      <c r="AO5">
        <v>0</v>
      </c>
      <c r="AP5">
        <v>4.201219</v>
      </c>
      <c r="AQ5">
        <v>0</v>
      </c>
      <c r="AR5">
        <v>26.622959999999999</v>
      </c>
      <c r="AS5">
        <v>23.875471000000001</v>
      </c>
      <c r="AT5">
        <v>17.247278000000001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1671.4531310000004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361.72500000000002</v>
      </c>
      <c r="L6">
        <v>231.02170000000001</v>
      </c>
      <c r="M6">
        <v>61.286439999999999</v>
      </c>
      <c r="N6">
        <v>91.586166000000006</v>
      </c>
      <c r="O6">
        <v>43.051062999999999</v>
      </c>
      <c r="P6">
        <v>121.141702</v>
      </c>
      <c r="Q6">
        <v>6.4145899999999996</v>
      </c>
      <c r="R6">
        <v>22.494471999999998</v>
      </c>
      <c r="S6">
        <v>14.005992000000001</v>
      </c>
      <c r="T6">
        <v>0</v>
      </c>
      <c r="U6">
        <v>403.94554199999999</v>
      </c>
      <c r="V6">
        <v>11.006086</v>
      </c>
      <c r="W6">
        <v>24.616592000000001</v>
      </c>
      <c r="X6">
        <v>92.707802000000001</v>
      </c>
      <c r="Y6">
        <v>0</v>
      </c>
      <c r="Z6">
        <v>6.2899640000000003</v>
      </c>
      <c r="AA6">
        <v>0</v>
      </c>
      <c r="AB6">
        <v>0</v>
      </c>
      <c r="AC6">
        <v>0</v>
      </c>
      <c r="AD6">
        <v>0</v>
      </c>
      <c r="AE6">
        <v>1.8563730000000001</v>
      </c>
      <c r="AF6">
        <v>8.0843129999999999</v>
      </c>
      <c r="AG6">
        <v>42.031866000000001</v>
      </c>
      <c r="AH6">
        <v>0</v>
      </c>
      <c r="AI6">
        <v>0</v>
      </c>
      <c r="AJ6">
        <v>0</v>
      </c>
      <c r="AK6">
        <v>52.268104999999998</v>
      </c>
      <c r="AL6">
        <v>2.24173</v>
      </c>
      <c r="AM6">
        <v>0</v>
      </c>
      <c r="AN6">
        <v>0.77501799999999998</v>
      </c>
      <c r="AO6">
        <v>0</v>
      </c>
      <c r="AP6">
        <v>4.201219</v>
      </c>
      <c r="AQ6">
        <v>0</v>
      </c>
      <c r="AR6">
        <v>26.622959999999999</v>
      </c>
      <c r="AS6">
        <v>18.166118999999998</v>
      </c>
      <c r="AT6">
        <v>18.155708000000001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1665.6965220000004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361.72500000000002</v>
      </c>
      <c r="L7">
        <v>231.02170000000001</v>
      </c>
      <c r="M7">
        <v>61.286439999999999</v>
      </c>
      <c r="N7">
        <v>91.586166000000006</v>
      </c>
      <c r="O7">
        <v>43.051062999999999</v>
      </c>
      <c r="P7">
        <v>121.141702</v>
      </c>
      <c r="Q7">
        <v>6.4145899999999996</v>
      </c>
      <c r="R7">
        <v>22.494471999999998</v>
      </c>
      <c r="S7">
        <v>14.005992000000001</v>
      </c>
      <c r="T7">
        <v>0</v>
      </c>
      <c r="U7">
        <v>403.94554199999999</v>
      </c>
      <c r="V7">
        <v>11.006086</v>
      </c>
      <c r="W7">
        <v>24.616592000000001</v>
      </c>
      <c r="X7">
        <v>92.707802000000001</v>
      </c>
      <c r="Y7">
        <v>0</v>
      </c>
      <c r="Z7">
        <v>6.2899640000000003</v>
      </c>
      <c r="AA7">
        <v>0</v>
      </c>
      <c r="AB7">
        <v>0</v>
      </c>
      <c r="AC7">
        <v>0</v>
      </c>
      <c r="AD7">
        <v>0</v>
      </c>
      <c r="AE7">
        <v>1.8563730000000001</v>
      </c>
      <c r="AF7">
        <v>8.0843129999999999</v>
      </c>
      <c r="AG7">
        <v>42.031866000000001</v>
      </c>
      <c r="AH7">
        <v>0</v>
      </c>
      <c r="AI7">
        <v>0</v>
      </c>
      <c r="AJ7">
        <v>0</v>
      </c>
      <c r="AK7">
        <v>52.268104999999998</v>
      </c>
      <c r="AL7">
        <v>2.24173</v>
      </c>
      <c r="AM7">
        <v>0</v>
      </c>
      <c r="AN7">
        <v>0.77501799999999998</v>
      </c>
      <c r="AO7">
        <v>0</v>
      </c>
      <c r="AP7">
        <v>0</v>
      </c>
      <c r="AQ7">
        <v>0</v>
      </c>
      <c r="AR7">
        <v>26.622959999999999</v>
      </c>
      <c r="AS7">
        <v>18.166118999999998</v>
      </c>
      <c r="AT7">
        <v>16.600344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1659.9399390000003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361.72500000000002</v>
      </c>
      <c r="L8">
        <v>231.02170000000001</v>
      </c>
      <c r="M8">
        <v>61.286439999999999</v>
      </c>
      <c r="N8">
        <v>91.586166000000006</v>
      </c>
      <c r="O8">
        <v>43.051062999999999</v>
      </c>
      <c r="P8">
        <v>121.141702</v>
      </c>
      <c r="Q8">
        <v>6.4145899999999996</v>
      </c>
      <c r="R8">
        <v>22.494471999999998</v>
      </c>
      <c r="S8">
        <v>14.005992000000001</v>
      </c>
      <c r="T8">
        <v>0</v>
      </c>
      <c r="U8">
        <v>403.94554199999999</v>
      </c>
      <c r="V8">
        <v>11.006086</v>
      </c>
      <c r="W8">
        <v>24.616592000000001</v>
      </c>
      <c r="X8">
        <v>92.707802000000001</v>
      </c>
      <c r="Y8">
        <v>0</v>
      </c>
      <c r="Z8">
        <v>6.2899640000000003</v>
      </c>
      <c r="AA8">
        <v>0</v>
      </c>
      <c r="AB8">
        <v>0</v>
      </c>
      <c r="AC8">
        <v>0</v>
      </c>
      <c r="AD8">
        <v>0</v>
      </c>
      <c r="AE8">
        <v>1.8563730000000001</v>
      </c>
      <c r="AF8">
        <v>8.0843129999999999</v>
      </c>
      <c r="AG8">
        <v>42.031866000000001</v>
      </c>
      <c r="AH8">
        <v>0</v>
      </c>
      <c r="AI8">
        <v>0</v>
      </c>
      <c r="AJ8">
        <v>0</v>
      </c>
      <c r="AK8">
        <v>52.268104999999998</v>
      </c>
      <c r="AL8">
        <v>2.24173</v>
      </c>
      <c r="AM8">
        <v>0</v>
      </c>
      <c r="AN8">
        <v>0.77501799999999998</v>
      </c>
      <c r="AO8">
        <v>0</v>
      </c>
      <c r="AP8">
        <v>0</v>
      </c>
      <c r="AQ8">
        <v>0</v>
      </c>
      <c r="AR8">
        <v>26.622959999999999</v>
      </c>
      <c r="AS8">
        <v>18.166118999999998</v>
      </c>
      <c r="AT8">
        <v>16.506656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1659.8462510000004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361.72500000000002</v>
      </c>
      <c r="L9">
        <v>231.02170000000001</v>
      </c>
      <c r="M9">
        <v>61.286439999999999</v>
      </c>
      <c r="N9">
        <v>91.586166000000006</v>
      </c>
      <c r="O9">
        <v>43.051062999999999</v>
      </c>
      <c r="P9">
        <v>121.141702</v>
      </c>
      <c r="Q9">
        <v>6.4145899999999996</v>
      </c>
      <c r="R9">
        <v>22.494471999999998</v>
      </c>
      <c r="S9">
        <v>14.005992000000001</v>
      </c>
      <c r="T9">
        <v>0</v>
      </c>
      <c r="U9">
        <v>403.94554199999999</v>
      </c>
      <c r="V9">
        <v>11.006086</v>
      </c>
      <c r="W9">
        <v>24.616592000000001</v>
      </c>
      <c r="X9">
        <v>92.707802000000001</v>
      </c>
      <c r="Y9">
        <v>0</v>
      </c>
      <c r="Z9">
        <v>6.2899640000000003</v>
      </c>
      <c r="AA9">
        <v>0</v>
      </c>
      <c r="AB9">
        <v>0</v>
      </c>
      <c r="AC9">
        <v>0</v>
      </c>
      <c r="AD9">
        <v>0</v>
      </c>
      <c r="AE9">
        <v>1.8563730000000001</v>
      </c>
      <c r="AF9">
        <v>8.0843129999999999</v>
      </c>
      <c r="AG9">
        <v>42.031866000000001</v>
      </c>
      <c r="AH9">
        <v>0</v>
      </c>
      <c r="AI9">
        <v>0</v>
      </c>
      <c r="AJ9">
        <v>0</v>
      </c>
      <c r="AK9">
        <v>52.268104999999998</v>
      </c>
      <c r="AL9">
        <v>2.24173</v>
      </c>
      <c r="AM9">
        <v>0</v>
      </c>
      <c r="AN9">
        <v>0.77501799999999998</v>
      </c>
      <c r="AO9">
        <v>0</v>
      </c>
      <c r="AP9">
        <v>0</v>
      </c>
      <c r="AQ9">
        <v>0</v>
      </c>
      <c r="AR9">
        <v>40.466898999999998</v>
      </c>
      <c r="AS9">
        <v>18.166118999999998</v>
      </c>
      <c r="AT9">
        <v>15.146834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1672.3303680000004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361.72500000000002</v>
      </c>
      <c r="L10">
        <v>231.02170000000001</v>
      </c>
      <c r="M10">
        <v>61.286439999999999</v>
      </c>
      <c r="N10">
        <v>91.586166000000006</v>
      </c>
      <c r="O10">
        <v>43.051062999999999</v>
      </c>
      <c r="P10">
        <v>121.141702</v>
      </c>
      <c r="Q10">
        <v>6.4145899999999996</v>
      </c>
      <c r="R10">
        <v>22.494471999999998</v>
      </c>
      <c r="S10">
        <v>14.005992000000001</v>
      </c>
      <c r="T10">
        <v>0</v>
      </c>
      <c r="U10">
        <v>403.94554199999999</v>
      </c>
      <c r="V10">
        <v>11.006086</v>
      </c>
      <c r="W10">
        <v>24.616592000000001</v>
      </c>
      <c r="X10">
        <v>92.707802000000001</v>
      </c>
      <c r="Y10">
        <v>0</v>
      </c>
      <c r="Z10">
        <v>6.2899640000000003</v>
      </c>
      <c r="AA10">
        <v>0</v>
      </c>
      <c r="AB10">
        <v>0</v>
      </c>
      <c r="AC10">
        <v>0</v>
      </c>
      <c r="AD10">
        <v>0</v>
      </c>
      <c r="AE10">
        <v>1.8563730000000001</v>
      </c>
      <c r="AF10">
        <v>8.0843129999999999</v>
      </c>
      <c r="AG10">
        <v>42.031866000000001</v>
      </c>
      <c r="AH10">
        <v>0</v>
      </c>
      <c r="AI10">
        <v>0</v>
      </c>
      <c r="AJ10">
        <v>0</v>
      </c>
      <c r="AK10">
        <v>52.268104999999998</v>
      </c>
      <c r="AL10">
        <v>2.24173</v>
      </c>
      <c r="AM10">
        <v>0</v>
      </c>
      <c r="AN10">
        <v>0.77501799999999998</v>
      </c>
      <c r="AO10">
        <v>0</v>
      </c>
      <c r="AP10">
        <v>0</v>
      </c>
      <c r="AQ10">
        <v>0</v>
      </c>
      <c r="AR10">
        <v>40.466898999999998</v>
      </c>
      <c r="AS10">
        <v>18.166118999999998</v>
      </c>
      <c r="AT10">
        <v>17.200485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1674.3840190000005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361.72500000000002</v>
      </c>
      <c r="L11">
        <v>231.02170000000001</v>
      </c>
      <c r="M11">
        <v>61.286439999999999</v>
      </c>
      <c r="N11">
        <v>91.586166000000006</v>
      </c>
      <c r="O11">
        <v>43.051062999999999</v>
      </c>
      <c r="P11">
        <v>110.71042199999999</v>
      </c>
      <c r="Q11">
        <v>6.4145899999999996</v>
      </c>
      <c r="R11">
        <v>22.494471999999998</v>
      </c>
      <c r="S11">
        <v>14.005992000000001</v>
      </c>
      <c r="T11">
        <v>0</v>
      </c>
      <c r="U11">
        <v>403.94554199999999</v>
      </c>
      <c r="V11">
        <v>11.006086</v>
      </c>
      <c r="W11">
        <v>24.616592000000001</v>
      </c>
      <c r="X11">
        <v>92.707802000000001</v>
      </c>
      <c r="Y11">
        <v>0</v>
      </c>
      <c r="Z11">
        <v>6.2899640000000003</v>
      </c>
      <c r="AA11">
        <v>0</v>
      </c>
      <c r="AB11">
        <v>0</v>
      </c>
      <c r="AC11">
        <v>0</v>
      </c>
      <c r="AD11">
        <v>0</v>
      </c>
      <c r="AE11">
        <v>1.8563730000000001</v>
      </c>
      <c r="AF11">
        <v>8.0843129999999999</v>
      </c>
      <c r="AG11">
        <v>42.031866000000001</v>
      </c>
      <c r="AH11">
        <v>0</v>
      </c>
      <c r="AI11">
        <v>0</v>
      </c>
      <c r="AJ11">
        <v>0</v>
      </c>
      <c r="AK11">
        <v>52.268104999999998</v>
      </c>
      <c r="AL11">
        <v>2.24173</v>
      </c>
      <c r="AM11">
        <v>0</v>
      </c>
      <c r="AN11">
        <v>0.77501799999999998</v>
      </c>
      <c r="AO11">
        <v>0</v>
      </c>
      <c r="AP11">
        <v>0</v>
      </c>
      <c r="AQ11">
        <v>0</v>
      </c>
      <c r="AR11">
        <v>26.622959999999999</v>
      </c>
      <c r="AS11">
        <v>18.166118999999998</v>
      </c>
      <c r="AT11">
        <v>16.956233000000001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1649.8645480000005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361.72500000000002</v>
      </c>
      <c r="L12">
        <v>231.02170000000001</v>
      </c>
      <c r="M12">
        <v>61.286439999999999</v>
      </c>
      <c r="N12">
        <v>91.586166000000006</v>
      </c>
      <c r="O12">
        <v>43.051062999999999</v>
      </c>
      <c r="P12">
        <v>110.71042199999999</v>
      </c>
      <c r="Q12">
        <v>6.4145899999999996</v>
      </c>
      <c r="R12">
        <v>22.494471999999998</v>
      </c>
      <c r="S12">
        <v>14.005992000000001</v>
      </c>
      <c r="T12">
        <v>0</v>
      </c>
      <c r="U12">
        <v>403.94554199999999</v>
      </c>
      <c r="V12">
        <v>11.006086</v>
      </c>
      <c r="W12">
        <v>24.616592000000001</v>
      </c>
      <c r="X12">
        <v>92.707802000000001</v>
      </c>
      <c r="Y12">
        <v>0</v>
      </c>
      <c r="Z12">
        <v>6.2899640000000003</v>
      </c>
      <c r="AA12">
        <v>0</v>
      </c>
      <c r="AB12">
        <v>0</v>
      </c>
      <c r="AC12">
        <v>0</v>
      </c>
      <c r="AD12">
        <v>0</v>
      </c>
      <c r="AE12">
        <v>1.8563730000000001</v>
      </c>
      <c r="AF12">
        <v>8.0843129999999999</v>
      </c>
      <c r="AG12">
        <v>42.031866000000001</v>
      </c>
      <c r="AH12">
        <v>0</v>
      </c>
      <c r="AI12">
        <v>0</v>
      </c>
      <c r="AJ12">
        <v>0</v>
      </c>
      <c r="AK12">
        <v>52.268104999999998</v>
      </c>
      <c r="AL12">
        <v>2.24173</v>
      </c>
      <c r="AM12">
        <v>0</v>
      </c>
      <c r="AN12">
        <v>0.77501799999999998</v>
      </c>
      <c r="AO12">
        <v>0</v>
      </c>
      <c r="AP12">
        <v>0</v>
      </c>
      <c r="AQ12">
        <v>0</v>
      </c>
      <c r="AR12">
        <v>26.622959999999999</v>
      </c>
      <c r="AS12">
        <v>18.166118999999998</v>
      </c>
      <c r="AT12">
        <v>16.526826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1649.4351410000004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361.72500000000002</v>
      </c>
      <c r="L13">
        <v>231.02170000000001</v>
      </c>
      <c r="M13">
        <v>61.286439999999999</v>
      </c>
      <c r="N13">
        <v>91.586166000000006</v>
      </c>
      <c r="O13">
        <v>43.051062999999999</v>
      </c>
      <c r="P13">
        <v>110.71042199999999</v>
      </c>
      <c r="Q13">
        <v>6.4145899999999996</v>
      </c>
      <c r="R13">
        <v>22.494471999999998</v>
      </c>
      <c r="S13">
        <v>14.005992000000001</v>
      </c>
      <c r="T13">
        <v>0</v>
      </c>
      <c r="U13">
        <v>403.94554199999999</v>
      </c>
      <c r="V13">
        <v>11.006086</v>
      </c>
      <c r="W13">
        <v>24.616592000000001</v>
      </c>
      <c r="X13">
        <v>92.707802000000001</v>
      </c>
      <c r="Y13">
        <v>0</v>
      </c>
      <c r="Z13">
        <v>6.2899640000000003</v>
      </c>
      <c r="AA13">
        <v>0</v>
      </c>
      <c r="AB13">
        <v>0</v>
      </c>
      <c r="AC13">
        <v>0</v>
      </c>
      <c r="AD13">
        <v>0</v>
      </c>
      <c r="AE13">
        <v>1.8563730000000001</v>
      </c>
      <c r="AF13">
        <v>8.0843129999999999</v>
      </c>
      <c r="AG13">
        <v>42.031866000000001</v>
      </c>
      <c r="AH13">
        <v>0</v>
      </c>
      <c r="AI13">
        <v>0</v>
      </c>
      <c r="AJ13">
        <v>0</v>
      </c>
      <c r="AK13">
        <v>52.268104999999998</v>
      </c>
      <c r="AL13">
        <v>12.329516999999999</v>
      </c>
      <c r="AM13">
        <v>0</v>
      </c>
      <c r="AN13">
        <v>0.77501799999999998</v>
      </c>
      <c r="AO13">
        <v>0</v>
      </c>
      <c r="AP13">
        <v>0</v>
      </c>
      <c r="AQ13">
        <v>0</v>
      </c>
      <c r="AR13">
        <v>24.493123000000001</v>
      </c>
      <c r="AS13">
        <v>18.166118999999998</v>
      </c>
      <c r="AT13">
        <v>16.467124999999999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1657.3333900000002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361.72500000000002</v>
      </c>
      <c r="L14">
        <v>231.02170000000001</v>
      </c>
      <c r="M14">
        <v>61.286439999999999</v>
      </c>
      <c r="N14">
        <v>91.586166000000006</v>
      </c>
      <c r="O14">
        <v>43.051062999999999</v>
      </c>
      <c r="P14">
        <v>110.71042199999999</v>
      </c>
      <c r="Q14">
        <v>6.4145899999999996</v>
      </c>
      <c r="R14">
        <v>22.494471999999998</v>
      </c>
      <c r="S14">
        <v>14.005992000000001</v>
      </c>
      <c r="T14">
        <v>0</v>
      </c>
      <c r="U14">
        <v>403.94554199999999</v>
      </c>
      <c r="V14">
        <v>11.006086</v>
      </c>
      <c r="W14">
        <v>24.616592000000001</v>
      </c>
      <c r="X14">
        <v>92.707802000000001</v>
      </c>
      <c r="Y14">
        <v>0</v>
      </c>
      <c r="Z14">
        <v>6.2899640000000003</v>
      </c>
      <c r="AA14">
        <v>0</v>
      </c>
      <c r="AB14">
        <v>0</v>
      </c>
      <c r="AC14">
        <v>0</v>
      </c>
      <c r="AD14">
        <v>0</v>
      </c>
      <c r="AE14">
        <v>1.8563730000000001</v>
      </c>
      <c r="AF14">
        <v>8.0843129999999999</v>
      </c>
      <c r="AG14">
        <v>42.031866000000001</v>
      </c>
      <c r="AH14">
        <v>0</v>
      </c>
      <c r="AI14">
        <v>0</v>
      </c>
      <c r="AJ14">
        <v>0</v>
      </c>
      <c r="AK14">
        <v>52.268104999999998</v>
      </c>
      <c r="AL14">
        <v>12.329516999999999</v>
      </c>
      <c r="AM14">
        <v>0</v>
      </c>
      <c r="AN14">
        <v>0.77501799999999998</v>
      </c>
      <c r="AO14">
        <v>0</v>
      </c>
      <c r="AP14">
        <v>0</v>
      </c>
      <c r="AQ14">
        <v>0</v>
      </c>
      <c r="AR14">
        <v>24.493123000000001</v>
      </c>
      <c r="AS14">
        <v>18.166118999999998</v>
      </c>
      <c r="AT14">
        <v>18.470351999999998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1659.3366170000004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361.72500000000002</v>
      </c>
      <c r="L15">
        <v>231.02170000000001</v>
      </c>
      <c r="M15">
        <v>61.952013999999998</v>
      </c>
      <c r="N15">
        <v>91.875438000000003</v>
      </c>
      <c r="O15">
        <v>43.137877000000003</v>
      </c>
      <c r="P15">
        <v>110.71042199999999</v>
      </c>
      <c r="Q15">
        <v>6.4145899999999996</v>
      </c>
      <c r="R15">
        <v>22.494471999999998</v>
      </c>
      <c r="S15">
        <v>14.005992000000001</v>
      </c>
      <c r="T15">
        <v>0</v>
      </c>
      <c r="U15">
        <v>403.94554199999999</v>
      </c>
      <c r="V15">
        <v>11.006086</v>
      </c>
      <c r="W15">
        <v>24.616592000000001</v>
      </c>
      <c r="X15">
        <v>92.707802000000001</v>
      </c>
      <c r="Y15">
        <v>0</v>
      </c>
      <c r="Z15">
        <v>6.2899640000000003</v>
      </c>
      <c r="AA15">
        <v>0</v>
      </c>
      <c r="AB15">
        <v>0</v>
      </c>
      <c r="AC15">
        <v>0</v>
      </c>
      <c r="AD15">
        <v>0</v>
      </c>
      <c r="AE15">
        <v>1.8563730000000001</v>
      </c>
      <c r="AF15">
        <v>8.0843129999999999</v>
      </c>
      <c r="AG15">
        <v>42.031866000000001</v>
      </c>
      <c r="AH15">
        <v>0</v>
      </c>
      <c r="AI15">
        <v>0</v>
      </c>
      <c r="AJ15">
        <v>0</v>
      </c>
      <c r="AK15">
        <v>52.268104999999998</v>
      </c>
      <c r="AL15">
        <v>12.329516999999999</v>
      </c>
      <c r="AM15">
        <v>0</v>
      </c>
      <c r="AN15">
        <v>0.77501799999999998</v>
      </c>
      <c r="AO15">
        <v>0</v>
      </c>
      <c r="AP15">
        <v>0</v>
      </c>
      <c r="AQ15">
        <v>0</v>
      </c>
      <c r="AR15">
        <v>40.466898999999998</v>
      </c>
      <c r="AS15">
        <v>16.219749</v>
      </c>
      <c r="AT15">
        <v>19.291952999999999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1675.2272840000003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361.72500000000002</v>
      </c>
      <c r="L16">
        <v>231.02170000000001</v>
      </c>
      <c r="M16">
        <v>61.952013999999998</v>
      </c>
      <c r="N16">
        <v>91.875546</v>
      </c>
      <c r="O16">
        <v>43.137877000000003</v>
      </c>
      <c r="P16">
        <v>110.71042199999999</v>
      </c>
      <c r="Q16">
        <v>6.4145899999999996</v>
      </c>
      <c r="R16">
        <v>22.494471999999998</v>
      </c>
      <c r="S16">
        <v>14.005992000000001</v>
      </c>
      <c r="T16">
        <v>0</v>
      </c>
      <c r="U16">
        <v>403.94554199999999</v>
      </c>
      <c r="V16">
        <v>11.006086</v>
      </c>
      <c r="W16">
        <v>24.616592000000001</v>
      </c>
      <c r="X16">
        <v>92.707802000000001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1.8563730000000001</v>
      </c>
      <c r="AF16">
        <v>8.0843129999999999</v>
      </c>
      <c r="AG16">
        <v>42.031866000000001</v>
      </c>
      <c r="AH16">
        <v>0</v>
      </c>
      <c r="AI16">
        <v>0</v>
      </c>
      <c r="AJ16">
        <v>0</v>
      </c>
      <c r="AK16">
        <v>52.268104999999998</v>
      </c>
      <c r="AL16">
        <v>12.329516999999999</v>
      </c>
      <c r="AM16">
        <v>0</v>
      </c>
      <c r="AN16">
        <v>0.77501799999999998</v>
      </c>
      <c r="AO16">
        <v>0</v>
      </c>
      <c r="AP16">
        <v>0</v>
      </c>
      <c r="AQ16">
        <v>0</v>
      </c>
      <c r="AR16">
        <v>40.466898999999998</v>
      </c>
      <c r="AS16">
        <v>16.219749</v>
      </c>
      <c r="AT16">
        <v>16.906010999999999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1666.5514860000003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361.72500000000002</v>
      </c>
      <c r="L17">
        <v>231.02170000000001</v>
      </c>
      <c r="M17">
        <v>61.952013999999998</v>
      </c>
      <c r="N17">
        <v>91.875546</v>
      </c>
      <c r="O17">
        <v>43.137877000000003</v>
      </c>
      <c r="P17">
        <v>110.71042199999999</v>
      </c>
      <c r="Q17">
        <v>6.7522000000000002</v>
      </c>
      <c r="R17">
        <v>22.494471999999998</v>
      </c>
      <c r="S17">
        <v>14.005992000000001</v>
      </c>
      <c r="T17">
        <v>0</v>
      </c>
      <c r="U17">
        <v>403.94554199999999</v>
      </c>
      <c r="V17">
        <v>11.006086</v>
      </c>
      <c r="W17">
        <v>24.616592000000001</v>
      </c>
      <c r="X17">
        <v>92.707802000000001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1.8563730000000001</v>
      </c>
      <c r="AF17">
        <v>8.0843129999999999</v>
      </c>
      <c r="AG17">
        <v>42.031866000000001</v>
      </c>
      <c r="AH17">
        <v>0</v>
      </c>
      <c r="AI17">
        <v>0</v>
      </c>
      <c r="AJ17">
        <v>0</v>
      </c>
      <c r="AK17">
        <v>52.268104999999998</v>
      </c>
      <c r="AL17">
        <v>12.329516999999999</v>
      </c>
      <c r="AM17">
        <v>0</v>
      </c>
      <c r="AN17">
        <v>0.77501799999999998</v>
      </c>
      <c r="AO17">
        <v>0</v>
      </c>
      <c r="AP17">
        <v>0</v>
      </c>
      <c r="AQ17">
        <v>0</v>
      </c>
      <c r="AR17">
        <v>24.493123000000001</v>
      </c>
      <c r="AS17">
        <v>16.219749</v>
      </c>
      <c r="AT17">
        <v>18.794574999999998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1652.8038840000002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361.72500000000002</v>
      </c>
      <c r="L18">
        <v>231.02170000000001</v>
      </c>
      <c r="M18">
        <v>61.952013999999998</v>
      </c>
      <c r="N18">
        <v>91.875546</v>
      </c>
      <c r="O18">
        <v>43.137877000000003</v>
      </c>
      <c r="P18">
        <v>110.71042199999999</v>
      </c>
      <c r="Q18">
        <v>6.7522000000000002</v>
      </c>
      <c r="R18">
        <v>22.494471999999998</v>
      </c>
      <c r="S18">
        <v>14.005992000000001</v>
      </c>
      <c r="T18">
        <v>0</v>
      </c>
      <c r="U18">
        <v>403.94554199999999</v>
      </c>
      <c r="V18">
        <v>11.006086</v>
      </c>
      <c r="W18">
        <v>24.616592000000001</v>
      </c>
      <c r="X18">
        <v>92.707802000000001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15.895500999999999</v>
      </c>
      <c r="AF18">
        <v>8.0843129999999999</v>
      </c>
      <c r="AG18">
        <v>42.031866000000001</v>
      </c>
      <c r="AH18">
        <v>0</v>
      </c>
      <c r="AI18">
        <v>0</v>
      </c>
      <c r="AJ18">
        <v>0</v>
      </c>
      <c r="AK18">
        <v>52.268104999999998</v>
      </c>
      <c r="AL18">
        <v>12.329516999999999</v>
      </c>
      <c r="AM18">
        <v>0</v>
      </c>
      <c r="AN18">
        <v>0.77501799999999998</v>
      </c>
      <c r="AO18">
        <v>0</v>
      </c>
      <c r="AP18">
        <v>0</v>
      </c>
      <c r="AQ18">
        <v>0</v>
      </c>
      <c r="AR18">
        <v>24.493123000000001</v>
      </c>
      <c r="AS18">
        <v>16.219749</v>
      </c>
      <c r="AT18">
        <v>18.799415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1666.8478520000001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361.72500000000002</v>
      </c>
      <c r="L19">
        <v>231.02170000000001</v>
      </c>
      <c r="M19">
        <v>61.952013999999998</v>
      </c>
      <c r="N19">
        <v>91.875546</v>
      </c>
      <c r="O19">
        <v>43.137877000000003</v>
      </c>
      <c r="P19">
        <v>110.71042199999999</v>
      </c>
      <c r="Q19">
        <v>6.7522000000000002</v>
      </c>
      <c r="R19">
        <v>22.494471999999998</v>
      </c>
      <c r="S19">
        <v>14.005992000000001</v>
      </c>
      <c r="T19">
        <v>0</v>
      </c>
      <c r="U19">
        <v>403.94554199999999</v>
      </c>
      <c r="V19">
        <v>11.006086</v>
      </c>
      <c r="W19">
        <v>24.616592000000001</v>
      </c>
      <c r="X19">
        <v>92.707802000000001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15.895500999999999</v>
      </c>
      <c r="AF19">
        <v>8.0843129999999999</v>
      </c>
      <c r="AG19">
        <v>42.031866000000001</v>
      </c>
      <c r="AH19">
        <v>0</v>
      </c>
      <c r="AI19">
        <v>0</v>
      </c>
      <c r="AJ19">
        <v>0</v>
      </c>
      <c r="AK19">
        <v>52.268104999999998</v>
      </c>
      <c r="AL19">
        <v>12.329516999999999</v>
      </c>
      <c r="AM19">
        <v>0</v>
      </c>
      <c r="AN19">
        <v>0.77501799999999998</v>
      </c>
      <c r="AO19">
        <v>0</v>
      </c>
      <c r="AP19">
        <v>0</v>
      </c>
      <c r="AQ19">
        <v>0</v>
      </c>
      <c r="AR19">
        <v>24.493123000000001</v>
      </c>
      <c r="AS19">
        <v>16.219749</v>
      </c>
      <c r="AT19">
        <v>19.291952999999999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1667.3403900000001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361.72500000000002</v>
      </c>
      <c r="L20">
        <v>231.02170000000001</v>
      </c>
      <c r="M20">
        <v>61.952013999999998</v>
      </c>
      <c r="N20">
        <v>91.875546</v>
      </c>
      <c r="O20">
        <v>43.137877000000003</v>
      </c>
      <c r="P20">
        <v>110.71042199999999</v>
      </c>
      <c r="Q20">
        <v>6.7522000000000002</v>
      </c>
      <c r="R20">
        <v>22.494471999999998</v>
      </c>
      <c r="S20">
        <v>14.005992000000001</v>
      </c>
      <c r="T20">
        <v>0</v>
      </c>
      <c r="U20">
        <v>403.94554199999999</v>
      </c>
      <c r="V20">
        <v>11.006086</v>
      </c>
      <c r="W20">
        <v>24.616592000000001</v>
      </c>
      <c r="X20">
        <v>92.707802000000001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15.895500999999999</v>
      </c>
      <c r="AF20">
        <v>8.0843129999999999</v>
      </c>
      <c r="AG20">
        <v>42.031866000000001</v>
      </c>
      <c r="AH20">
        <v>0</v>
      </c>
      <c r="AI20">
        <v>0</v>
      </c>
      <c r="AJ20">
        <v>0</v>
      </c>
      <c r="AK20">
        <v>52.268104999999998</v>
      </c>
      <c r="AL20">
        <v>12.329516999999999</v>
      </c>
      <c r="AM20">
        <v>0</v>
      </c>
      <c r="AN20">
        <v>0.77501799999999998</v>
      </c>
      <c r="AO20">
        <v>0</v>
      </c>
      <c r="AP20">
        <v>0</v>
      </c>
      <c r="AQ20">
        <v>0</v>
      </c>
      <c r="AR20">
        <v>24.493123000000001</v>
      </c>
      <c r="AS20">
        <v>16.219749</v>
      </c>
      <c r="AT20">
        <v>18.558492000000001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1666.606929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361.72500000000002</v>
      </c>
      <c r="L21">
        <v>231.02170000000001</v>
      </c>
      <c r="M21">
        <v>61.952013999999998</v>
      </c>
      <c r="N21">
        <v>113.943375</v>
      </c>
      <c r="O21">
        <v>58.530577999999998</v>
      </c>
      <c r="P21">
        <v>121.140434</v>
      </c>
      <c r="Q21">
        <v>6.7522000000000002</v>
      </c>
      <c r="R21">
        <v>22.494471999999998</v>
      </c>
      <c r="S21">
        <v>14.005992000000001</v>
      </c>
      <c r="T21">
        <v>0</v>
      </c>
      <c r="U21">
        <v>403.94554199999999</v>
      </c>
      <c r="V21">
        <v>11.006086</v>
      </c>
      <c r="W21">
        <v>24.616592000000001</v>
      </c>
      <c r="X21">
        <v>92.707802000000001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15.895500999999999</v>
      </c>
      <c r="AF21">
        <v>8.0843129999999999</v>
      </c>
      <c r="AG21">
        <v>42.031866000000001</v>
      </c>
      <c r="AH21">
        <v>0</v>
      </c>
      <c r="AI21">
        <v>0</v>
      </c>
      <c r="AJ21">
        <v>0</v>
      </c>
      <c r="AK21">
        <v>52.268104999999998</v>
      </c>
      <c r="AL21">
        <v>12.329516999999999</v>
      </c>
      <c r="AM21">
        <v>4.757504</v>
      </c>
      <c r="AN21">
        <v>0.77501799999999998</v>
      </c>
      <c r="AO21">
        <v>0</v>
      </c>
      <c r="AP21">
        <v>0</v>
      </c>
      <c r="AQ21">
        <v>0</v>
      </c>
      <c r="AR21">
        <v>24.493123000000001</v>
      </c>
      <c r="AS21">
        <v>16.219749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1719.9884360000001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361.72500000000002</v>
      </c>
      <c r="L22">
        <v>231.02170000000001</v>
      </c>
      <c r="M22">
        <v>88.743200000000002</v>
      </c>
      <c r="N22">
        <v>113.943375</v>
      </c>
      <c r="O22">
        <v>58.530577999999998</v>
      </c>
      <c r="P22">
        <v>121.141702</v>
      </c>
      <c r="Q22">
        <v>6.7522000000000002</v>
      </c>
      <c r="R22">
        <v>22.494471999999998</v>
      </c>
      <c r="S22">
        <v>14.005992000000001</v>
      </c>
      <c r="T22">
        <v>0</v>
      </c>
      <c r="U22">
        <v>403.94554199999999</v>
      </c>
      <c r="V22">
        <v>13.085184999999999</v>
      </c>
      <c r="W22">
        <v>24.616592000000001</v>
      </c>
      <c r="X22">
        <v>92.707802000000001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15.895500999999999</v>
      </c>
      <c r="AF22">
        <v>8.0843129999999999</v>
      </c>
      <c r="AG22">
        <v>42.031866000000001</v>
      </c>
      <c r="AH22">
        <v>0</v>
      </c>
      <c r="AI22">
        <v>0</v>
      </c>
      <c r="AJ22">
        <v>0</v>
      </c>
      <c r="AK22">
        <v>52.268104999999998</v>
      </c>
      <c r="AL22">
        <v>12.329516999999999</v>
      </c>
      <c r="AM22">
        <v>5.0918150000000004</v>
      </c>
      <c r="AN22">
        <v>0.77501799999999998</v>
      </c>
      <c r="AO22">
        <v>0</v>
      </c>
      <c r="AP22">
        <v>0</v>
      </c>
      <c r="AQ22">
        <v>12.214729999999999</v>
      </c>
      <c r="AR22">
        <v>24.493123000000001</v>
      </c>
      <c r="AS22">
        <v>16.219749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1761.40903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361.72500000000002</v>
      </c>
      <c r="L23">
        <v>244.0438</v>
      </c>
      <c r="M23">
        <v>88.743200000000002</v>
      </c>
      <c r="N23">
        <v>113.943375</v>
      </c>
      <c r="O23">
        <v>58.530577999999998</v>
      </c>
      <c r="P23">
        <v>121.141702</v>
      </c>
      <c r="Q23">
        <v>8.7955120000000004</v>
      </c>
      <c r="R23">
        <v>31.280709999999999</v>
      </c>
      <c r="S23">
        <v>17.875647000000001</v>
      </c>
      <c r="T23">
        <v>0</v>
      </c>
      <c r="U23">
        <v>403.94554199999999</v>
      </c>
      <c r="V23">
        <v>19.996158000000001</v>
      </c>
      <c r="W23">
        <v>44.756552999999997</v>
      </c>
      <c r="X23">
        <v>142.29357200000001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15.895500999999999</v>
      </c>
      <c r="AF23">
        <v>8.0843129999999999</v>
      </c>
      <c r="AG23">
        <v>42.031866000000001</v>
      </c>
      <c r="AH23">
        <v>0</v>
      </c>
      <c r="AI23">
        <v>0</v>
      </c>
      <c r="AJ23">
        <v>0</v>
      </c>
      <c r="AK23">
        <v>52.268104999999998</v>
      </c>
      <c r="AL23">
        <v>12.329516999999999</v>
      </c>
      <c r="AM23">
        <v>10.183629</v>
      </c>
      <c r="AN23">
        <v>0.77501799999999998</v>
      </c>
      <c r="AO23">
        <v>0</v>
      </c>
      <c r="AP23">
        <v>0</v>
      </c>
      <c r="AQ23">
        <v>12.518579000000001</v>
      </c>
      <c r="AR23">
        <v>24.493123000000001</v>
      </c>
      <c r="AS23">
        <v>16.219749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1871.1627020000001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361.72500000000002</v>
      </c>
      <c r="L24">
        <v>244.0438</v>
      </c>
      <c r="M24">
        <v>88.743200000000002</v>
      </c>
      <c r="N24">
        <v>113.943375</v>
      </c>
      <c r="O24">
        <v>58.530577999999998</v>
      </c>
      <c r="P24">
        <v>121.141702</v>
      </c>
      <c r="Q24">
        <v>8.7955120000000004</v>
      </c>
      <c r="R24">
        <v>32.875883000000002</v>
      </c>
      <c r="S24">
        <v>20.063293999999999</v>
      </c>
      <c r="T24">
        <v>0</v>
      </c>
      <c r="U24">
        <v>403.94554199999999</v>
      </c>
      <c r="V24">
        <v>19.996158000000001</v>
      </c>
      <c r="W24">
        <v>44.756552999999997</v>
      </c>
      <c r="X24">
        <v>142.29357200000001</v>
      </c>
      <c r="Y24">
        <v>0</v>
      </c>
      <c r="Z24">
        <v>6.2899640000000003</v>
      </c>
      <c r="AA24">
        <v>0</v>
      </c>
      <c r="AB24">
        <v>0</v>
      </c>
      <c r="AC24">
        <v>0</v>
      </c>
      <c r="AD24">
        <v>0</v>
      </c>
      <c r="AE24">
        <v>15.895500999999999</v>
      </c>
      <c r="AF24">
        <v>8.0843129999999999</v>
      </c>
      <c r="AG24">
        <v>42.031866000000001</v>
      </c>
      <c r="AH24">
        <v>0</v>
      </c>
      <c r="AI24">
        <v>0</v>
      </c>
      <c r="AJ24">
        <v>0</v>
      </c>
      <c r="AK24">
        <v>52.268104999999998</v>
      </c>
      <c r="AL24">
        <v>12.329516999999999</v>
      </c>
      <c r="AM24">
        <v>10.183629</v>
      </c>
      <c r="AN24">
        <v>0.77501799999999998</v>
      </c>
      <c r="AO24">
        <v>0</v>
      </c>
      <c r="AP24">
        <v>0</v>
      </c>
      <c r="AQ24">
        <v>12.700888000000001</v>
      </c>
      <c r="AR24">
        <v>24.493123000000001</v>
      </c>
      <c r="AS24">
        <v>16.219749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1881.4177950000003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409.95499999999998</v>
      </c>
      <c r="L25">
        <v>247.21096800000001</v>
      </c>
      <c r="M25">
        <v>88.743200000000002</v>
      </c>
      <c r="N25">
        <v>113.943375</v>
      </c>
      <c r="O25">
        <v>58.530577999999998</v>
      </c>
      <c r="P25">
        <v>121.141702</v>
      </c>
      <c r="Q25">
        <v>10.523785999999999</v>
      </c>
      <c r="R25">
        <v>40.889490000000002</v>
      </c>
      <c r="S25">
        <v>25.45589</v>
      </c>
      <c r="T25">
        <v>0</v>
      </c>
      <c r="U25">
        <v>403.94554199999999</v>
      </c>
      <c r="V25">
        <v>19.996158000000001</v>
      </c>
      <c r="W25">
        <v>44.756552999999997</v>
      </c>
      <c r="X25">
        <v>142.29357200000001</v>
      </c>
      <c r="Y25">
        <v>0</v>
      </c>
      <c r="Z25">
        <v>6.2899640000000003</v>
      </c>
      <c r="AA25">
        <v>0</v>
      </c>
      <c r="AB25">
        <v>0</v>
      </c>
      <c r="AC25">
        <v>0</v>
      </c>
      <c r="AD25">
        <v>0</v>
      </c>
      <c r="AE25">
        <v>15.895500999999999</v>
      </c>
      <c r="AF25">
        <v>8.0843129999999999</v>
      </c>
      <c r="AG25">
        <v>42.031866000000001</v>
      </c>
      <c r="AH25">
        <v>0</v>
      </c>
      <c r="AI25">
        <v>0</v>
      </c>
      <c r="AJ25">
        <v>0</v>
      </c>
      <c r="AK25">
        <v>52.268104999999998</v>
      </c>
      <c r="AL25">
        <v>12.329516999999999</v>
      </c>
      <c r="AM25">
        <v>10.183629</v>
      </c>
      <c r="AN25">
        <v>0.77501799999999998</v>
      </c>
      <c r="AO25">
        <v>0</v>
      </c>
      <c r="AP25">
        <v>0</v>
      </c>
      <c r="AQ25">
        <v>12.700888000000001</v>
      </c>
      <c r="AR25">
        <v>24.493123000000001</v>
      </c>
      <c r="AS25">
        <v>15.570959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1947.3006499999999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467.83100000000002</v>
      </c>
      <c r="L26">
        <v>303.15776799999998</v>
      </c>
      <c r="M26">
        <v>88.743200000000002</v>
      </c>
      <c r="N26">
        <v>113.943375</v>
      </c>
      <c r="O26">
        <v>58.530577999999998</v>
      </c>
      <c r="P26">
        <v>121.141702</v>
      </c>
      <c r="Q26">
        <v>9.2242770000000007</v>
      </c>
      <c r="R26">
        <v>35.096778</v>
      </c>
      <c r="S26">
        <v>25.45589</v>
      </c>
      <c r="T26">
        <v>0</v>
      </c>
      <c r="U26">
        <v>403.94554199999999</v>
      </c>
      <c r="V26">
        <v>19.996158000000001</v>
      </c>
      <c r="W26">
        <v>44.756552999999997</v>
      </c>
      <c r="X26">
        <v>142.29357200000001</v>
      </c>
      <c r="Y26">
        <v>0</v>
      </c>
      <c r="Z26">
        <v>6.2899640000000003</v>
      </c>
      <c r="AA26">
        <v>0</v>
      </c>
      <c r="AB26">
        <v>0</v>
      </c>
      <c r="AC26">
        <v>0</v>
      </c>
      <c r="AD26">
        <v>0</v>
      </c>
      <c r="AE26">
        <v>15.895500999999999</v>
      </c>
      <c r="AF26">
        <v>8.0843129999999999</v>
      </c>
      <c r="AG26">
        <v>42.031866000000001</v>
      </c>
      <c r="AH26">
        <v>18.269524000000001</v>
      </c>
      <c r="AI26">
        <v>0</v>
      </c>
      <c r="AJ26">
        <v>0</v>
      </c>
      <c r="AK26">
        <v>52.268104999999998</v>
      </c>
      <c r="AL26">
        <v>12.329516999999999</v>
      </c>
      <c r="AM26">
        <v>15.244585000000001</v>
      </c>
      <c r="AN26">
        <v>0.77501799999999998</v>
      </c>
      <c r="AO26">
        <v>0</v>
      </c>
      <c r="AP26">
        <v>0</v>
      </c>
      <c r="AQ26">
        <v>12.700888000000001</v>
      </c>
      <c r="AR26">
        <v>24.493123000000001</v>
      </c>
      <c r="AS26">
        <v>15.570959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2077.3617089999998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525.70699999999999</v>
      </c>
      <c r="L27">
        <v>337.88336800000002</v>
      </c>
      <c r="M27">
        <v>88.743200000000002</v>
      </c>
      <c r="N27">
        <v>113.943375</v>
      </c>
      <c r="O27">
        <v>58.530577999999998</v>
      </c>
      <c r="P27">
        <v>121.141702</v>
      </c>
      <c r="Q27">
        <v>9.2242770000000007</v>
      </c>
      <c r="R27">
        <v>35.096778</v>
      </c>
      <c r="S27">
        <v>21.597973</v>
      </c>
      <c r="T27">
        <v>0</v>
      </c>
      <c r="U27">
        <v>403.94554199999999</v>
      </c>
      <c r="V27">
        <v>19.996158000000001</v>
      </c>
      <c r="W27">
        <v>44.756552999999997</v>
      </c>
      <c r="X27">
        <v>142.29357200000001</v>
      </c>
      <c r="Y27">
        <v>0</v>
      </c>
      <c r="Z27">
        <v>6.2899640000000003</v>
      </c>
      <c r="AA27">
        <v>0</v>
      </c>
      <c r="AB27">
        <v>0</v>
      </c>
      <c r="AC27">
        <v>0</v>
      </c>
      <c r="AD27">
        <v>0</v>
      </c>
      <c r="AE27">
        <v>15.895500999999999</v>
      </c>
      <c r="AF27">
        <v>8.0843129999999999</v>
      </c>
      <c r="AG27">
        <v>42.031866000000001</v>
      </c>
      <c r="AH27">
        <v>36.539048000000001</v>
      </c>
      <c r="AI27">
        <v>0</v>
      </c>
      <c r="AJ27">
        <v>0</v>
      </c>
      <c r="AK27">
        <v>52.268104999999998</v>
      </c>
      <c r="AL27">
        <v>12.329516999999999</v>
      </c>
      <c r="AM27">
        <v>15.244585000000001</v>
      </c>
      <c r="AN27">
        <v>0.77501799999999998</v>
      </c>
      <c r="AO27">
        <v>0</v>
      </c>
      <c r="AP27">
        <v>0</v>
      </c>
      <c r="AQ27">
        <v>25.401776000000002</v>
      </c>
      <c r="AR27">
        <v>24.493123000000001</v>
      </c>
      <c r="AS27">
        <v>15.570959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2197.0758040000005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584.74871900000005</v>
      </c>
      <c r="L28">
        <v>409.21832799999999</v>
      </c>
      <c r="M28">
        <v>88.743200000000002</v>
      </c>
      <c r="N28">
        <v>113.943375</v>
      </c>
      <c r="O28">
        <v>58.530577999999998</v>
      </c>
      <c r="P28">
        <v>121.141702</v>
      </c>
      <c r="Q28">
        <v>10.523785999999999</v>
      </c>
      <c r="R28">
        <v>40.889490000000002</v>
      </c>
      <c r="S28">
        <v>25.082664999999999</v>
      </c>
      <c r="T28">
        <v>0</v>
      </c>
      <c r="U28">
        <v>403.94554199999999</v>
      </c>
      <c r="V28">
        <v>19.996158000000001</v>
      </c>
      <c r="W28">
        <v>44.756552999999997</v>
      </c>
      <c r="X28">
        <v>142.29357200000001</v>
      </c>
      <c r="Y28">
        <v>0</v>
      </c>
      <c r="Z28">
        <v>1.0610599999999999</v>
      </c>
      <c r="AA28">
        <v>9.8302390000000006</v>
      </c>
      <c r="AB28">
        <v>3.2145299999999999</v>
      </c>
      <c r="AC28">
        <v>0</v>
      </c>
      <c r="AD28">
        <v>0</v>
      </c>
      <c r="AE28">
        <v>15.895500999999999</v>
      </c>
      <c r="AF28">
        <v>16.168624999999999</v>
      </c>
      <c r="AG28">
        <v>42.031866000000001</v>
      </c>
      <c r="AH28">
        <v>54.808571999999998</v>
      </c>
      <c r="AI28">
        <v>0</v>
      </c>
      <c r="AJ28">
        <v>0</v>
      </c>
      <c r="AK28">
        <v>52.268104999999998</v>
      </c>
      <c r="AL28">
        <v>12.329516999999999</v>
      </c>
      <c r="AM28">
        <v>15.244585000000001</v>
      </c>
      <c r="AN28">
        <v>0.77501799999999998</v>
      </c>
      <c r="AO28">
        <v>0</v>
      </c>
      <c r="AP28">
        <v>0</v>
      </c>
      <c r="AQ28">
        <v>38.102665000000002</v>
      </c>
      <c r="AR28">
        <v>24.493123000000001</v>
      </c>
      <c r="AS28">
        <v>15.570959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2384.8999859999994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655.14667399999996</v>
      </c>
      <c r="L29">
        <v>420.020601</v>
      </c>
      <c r="M29">
        <v>88.743200000000002</v>
      </c>
      <c r="N29">
        <v>113.943375</v>
      </c>
      <c r="O29">
        <v>58.530577999999998</v>
      </c>
      <c r="P29">
        <v>121.141702</v>
      </c>
      <c r="Q29">
        <v>10.523785999999999</v>
      </c>
      <c r="R29">
        <v>40.889490000000002</v>
      </c>
      <c r="S29">
        <v>25.45589</v>
      </c>
      <c r="T29">
        <v>0</v>
      </c>
      <c r="U29">
        <v>403.94554199999999</v>
      </c>
      <c r="V29">
        <v>19.996158000000001</v>
      </c>
      <c r="W29">
        <v>44.756552999999997</v>
      </c>
      <c r="X29">
        <v>142.29357200000001</v>
      </c>
      <c r="Y29">
        <v>0</v>
      </c>
      <c r="Z29">
        <v>1.0610599999999999</v>
      </c>
      <c r="AA29">
        <v>11.43051</v>
      </c>
      <c r="AB29">
        <v>6.4290589999999996</v>
      </c>
      <c r="AC29">
        <v>2.4566430000000001</v>
      </c>
      <c r="AD29">
        <v>7.6454199999999997</v>
      </c>
      <c r="AE29">
        <v>15.895500999999999</v>
      </c>
      <c r="AF29">
        <v>24.252938</v>
      </c>
      <c r="AG29">
        <v>42.031866000000001</v>
      </c>
      <c r="AH29">
        <v>73.078096000000002</v>
      </c>
      <c r="AI29">
        <v>0</v>
      </c>
      <c r="AJ29">
        <v>0</v>
      </c>
      <c r="AK29">
        <v>52.268104999999998</v>
      </c>
      <c r="AL29">
        <v>12.329516999999999</v>
      </c>
      <c r="AM29">
        <v>15.244585000000001</v>
      </c>
      <c r="AN29">
        <v>0.77501799999999998</v>
      </c>
      <c r="AO29">
        <v>0</v>
      </c>
      <c r="AP29">
        <v>0</v>
      </c>
      <c r="AQ29">
        <v>38.102665000000002</v>
      </c>
      <c r="AR29">
        <v>24.493123000000001</v>
      </c>
      <c r="AS29">
        <v>15.570959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2507.7441389999999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655.14667399999996</v>
      </c>
      <c r="L30">
        <v>420.020601</v>
      </c>
      <c r="M30">
        <v>88.743200000000002</v>
      </c>
      <c r="N30">
        <v>113.943375</v>
      </c>
      <c r="O30">
        <v>58.530577999999998</v>
      </c>
      <c r="P30">
        <v>121.141702</v>
      </c>
      <c r="Q30">
        <v>10.523785999999999</v>
      </c>
      <c r="R30">
        <v>40.889490000000002</v>
      </c>
      <c r="S30">
        <v>25.45589</v>
      </c>
      <c r="T30">
        <v>0</v>
      </c>
      <c r="U30">
        <v>403.94554199999999</v>
      </c>
      <c r="V30">
        <v>19.996158000000001</v>
      </c>
      <c r="W30">
        <v>44.756552999999997</v>
      </c>
      <c r="X30">
        <v>142.29357200000001</v>
      </c>
      <c r="Y30">
        <v>0</v>
      </c>
      <c r="Z30">
        <v>18.869890999999999</v>
      </c>
      <c r="AA30">
        <v>24.385088</v>
      </c>
      <c r="AB30">
        <v>25.407641000000002</v>
      </c>
      <c r="AC30">
        <v>28.033985000000001</v>
      </c>
      <c r="AD30">
        <v>15.800534000000001</v>
      </c>
      <c r="AE30">
        <v>31.791001000000001</v>
      </c>
      <c r="AF30">
        <v>30.435058999999999</v>
      </c>
      <c r="AG30">
        <v>42.031866000000001</v>
      </c>
      <c r="AH30">
        <v>112.814311</v>
      </c>
      <c r="AI30">
        <v>0</v>
      </c>
      <c r="AJ30">
        <v>0</v>
      </c>
      <c r="AK30">
        <v>52.268104999999998</v>
      </c>
      <c r="AL30">
        <v>54.361961999999998</v>
      </c>
      <c r="AM30">
        <v>15.244585000000001</v>
      </c>
      <c r="AN30">
        <v>0.77501799999999998</v>
      </c>
      <c r="AO30">
        <v>0</v>
      </c>
      <c r="AP30">
        <v>0</v>
      </c>
      <c r="AQ30">
        <v>38.102665000000002</v>
      </c>
      <c r="AR30">
        <v>24.493123000000001</v>
      </c>
      <c r="AS30">
        <v>15.570959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2695.0648669999991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655.14667399999996</v>
      </c>
      <c r="L31">
        <v>420.020601</v>
      </c>
      <c r="M31">
        <v>88.743200000000002</v>
      </c>
      <c r="N31">
        <v>113.943375</v>
      </c>
      <c r="O31">
        <v>58.530577999999998</v>
      </c>
      <c r="P31">
        <v>121.141702</v>
      </c>
      <c r="Q31">
        <v>10.523785999999999</v>
      </c>
      <c r="R31">
        <v>40.889490000000002</v>
      </c>
      <c r="S31">
        <v>25.45589</v>
      </c>
      <c r="T31">
        <v>0</v>
      </c>
      <c r="U31">
        <v>403.94554199999999</v>
      </c>
      <c r="V31">
        <v>19.996158000000001</v>
      </c>
      <c r="W31">
        <v>44.756552999999997</v>
      </c>
      <c r="X31">
        <v>142.29357200000001</v>
      </c>
      <c r="Y31">
        <v>0</v>
      </c>
      <c r="Z31">
        <v>18.869890999999999</v>
      </c>
      <c r="AA31">
        <v>40.656038000000002</v>
      </c>
      <c r="AB31">
        <v>25.407641000000002</v>
      </c>
      <c r="AC31">
        <v>28.033985000000001</v>
      </c>
      <c r="AD31">
        <v>26.437861000000002</v>
      </c>
      <c r="AE31">
        <v>31.791001000000001</v>
      </c>
      <c r="AF31">
        <v>30.435058999999999</v>
      </c>
      <c r="AG31">
        <v>42.031866000000001</v>
      </c>
      <c r="AH31">
        <v>112.814311</v>
      </c>
      <c r="AI31">
        <v>0</v>
      </c>
      <c r="AJ31">
        <v>0</v>
      </c>
      <c r="AK31">
        <v>52.268104999999998</v>
      </c>
      <c r="AL31">
        <v>54.361961999999998</v>
      </c>
      <c r="AM31">
        <v>15.244585000000001</v>
      </c>
      <c r="AN31">
        <v>0.77501799999999998</v>
      </c>
      <c r="AO31">
        <v>0</v>
      </c>
      <c r="AP31">
        <v>0</v>
      </c>
      <c r="AQ31">
        <v>38.102665000000002</v>
      </c>
      <c r="AR31">
        <v>24.493123000000001</v>
      </c>
      <c r="AS31">
        <v>30.768215000000001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2737.1703999999991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655.14667399999996</v>
      </c>
      <c r="L32">
        <v>420.020601</v>
      </c>
      <c r="M32">
        <v>88.743200000000002</v>
      </c>
      <c r="N32">
        <v>113.943375</v>
      </c>
      <c r="O32">
        <v>58.530577999999998</v>
      </c>
      <c r="P32">
        <v>121.141702</v>
      </c>
      <c r="Q32">
        <v>10.523785999999999</v>
      </c>
      <c r="R32">
        <v>40.889490000000002</v>
      </c>
      <c r="S32">
        <v>25.45589</v>
      </c>
      <c r="T32">
        <v>0</v>
      </c>
      <c r="U32">
        <v>403.94554199999999</v>
      </c>
      <c r="V32">
        <v>19.996158000000001</v>
      </c>
      <c r="W32">
        <v>44.756552999999997</v>
      </c>
      <c r="X32">
        <v>142.29357200000001</v>
      </c>
      <c r="Y32">
        <v>0</v>
      </c>
      <c r="Z32">
        <v>18.869890999999999</v>
      </c>
      <c r="AA32">
        <v>40.656038000000002</v>
      </c>
      <c r="AB32">
        <v>25.407641000000002</v>
      </c>
      <c r="AC32">
        <v>28.033985000000001</v>
      </c>
      <c r="AD32">
        <v>26.437861000000002</v>
      </c>
      <c r="AE32">
        <v>31.791001000000001</v>
      </c>
      <c r="AF32">
        <v>30.435058999999999</v>
      </c>
      <c r="AG32">
        <v>42.031866000000001</v>
      </c>
      <c r="AH32">
        <v>112.814311</v>
      </c>
      <c r="AI32">
        <v>0</v>
      </c>
      <c r="AJ32">
        <v>0</v>
      </c>
      <c r="AK32">
        <v>52.268104999999998</v>
      </c>
      <c r="AL32">
        <v>54.361961999999998</v>
      </c>
      <c r="AM32">
        <v>15.244585000000001</v>
      </c>
      <c r="AN32">
        <v>0.77501799999999998</v>
      </c>
      <c r="AO32">
        <v>0</v>
      </c>
      <c r="AP32">
        <v>0</v>
      </c>
      <c r="AQ32">
        <v>38.102665000000002</v>
      </c>
      <c r="AR32">
        <v>24.493123000000001</v>
      </c>
      <c r="AS32">
        <v>30.768215000000001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2737.1703999999991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655.14667399999996</v>
      </c>
      <c r="L33">
        <v>420.020601</v>
      </c>
      <c r="M33">
        <v>88.743200000000002</v>
      </c>
      <c r="N33">
        <v>113.943375</v>
      </c>
      <c r="O33">
        <v>58.530577999999998</v>
      </c>
      <c r="P33">
        <v>121.141702</v>
      </c>
      <c r="Q33">
        <v>10.523785999999999</v>
      </c>
      <c r="R33">
        <v>40.889490000000002</v>
      </c>
      <c r="S33">
        <v>25.45589</v>
      </c>
      <c r="T33">
        <v>0</v>
      </c>
      <c r="U33">
        <v>403.94554199999999</v>
      </c>
      <c r="V33">
        <v>19.996158000000001</v>
      </c>
      <c r="W33">
        <v>44.756552999999997</v>
      </c>
      <c r="X33">
        <v>142.29357200000001</v>
      </c>
      <c r="Y33">
        <v>0</v>
      </c>
      <c r="Z33">
        <v>18.869890999999999</v>
      </c>
      <c r="AA33">
        <v>40.656038000000002</v>
      </c>
      <c r="AB33">
        <v>38.111462000000003</v>
      </c>
      <c r="AC33">
        <v>28.033985000000001</v>
      </c>
      <c r="AD33">
        <v>26.437861000000002</v>
      </c>
      <c r="AE33">
        <v>31.791001000000001</v>
      </c>
      <c r="AF33">
        <v>30.435058999999999</v>
      </c>
      <c r="AG33">
        <v>42.031866000000001</v>
      </c>
      <c r="AH33">
        <v>112.814311</v>
      </c>
      <c r="AI33">
        <v>0</v>
      </c>
      <c r="AJ33">
        <v>0</v>
      </c>
      <c r="AK33">
        <v>52.268104999999998</v>
      </c>
      <c r="AL33">
        <v>54.361961999999998</v>
      </c>
      <c r="AM33">
        <v>15.244585000000001</v>
      </c>
      <c r="AN33">
        <v>0.77501799999999998</v>
      </c>
      <c r="AO33">
        <v>0</v>
      </c>
      <c r="AP33">
        <v>0</v>
      </c>
      <c r="AQ33">
        <v>38.102665000000002</v>
      </c>
      <c r="AR33">
        <v>24.493123000000001</v>
      </c>
      <c r="AS33">
        <v>30.768215000000001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2749.8742209999991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655.14667399999996</v>
      </c>
      <c r="L34">
        <v>420.020601</v>
      </c>
      <c r="M34">
        <v>88.743200000000002</v>
      </c>
      <c r="N34">
        <v>113.943375</v>
      </c>
      <c r="O34">
        <v>58.530577999999998</v>
      </c>
      <c r="P34">
        <v>121.141702</v>
      </c>
      <c r="Q34">
        <v>10.523785999999999</v>
      </c>
      <c r="R34">
        <v>40.889490000000002</v>
      </c>
      <c r="S34">
        <v>25.45589</v>
      </c>
      <c r="T34">
        <v>0</v>
      </c>
      <c r="U34">
        <v>403.94554199999999</v>
      </c>
      <c r="V34">
        <v>19.996158000000001</v>
      </c>
      <c r="W34">
        <v>44.756552999999997</v>
      </c>
      <c r="X34">
        <v>142.29357200000001</v>
      </c>
      <c r="Y34">
        <v>0</v>
      </c>
      <c r="Z34">
        <v>18.869890999999999</v>
      </c>
      <c r="AA34">
        <v>40.656038000000002</v>
      </c>
      <c r="AB34">
        <v>38.111462000000003</v>
      </c>
      <c r="AC34">
        <v>19.653146</v>
      </c>
      <c r="AD34">
        <v>26.437861000000002</v>
      </c>
      <c r="AE34">
        <v>31.791001000000001</v>
      </c>
      <c r="AF34">
        <v>30.435058999999999</v>
      </c>
      <c r="AG34">
        <v>42.031866000000001</v>
      </c>
      <c r="AH34">
        <v>112.814311</v>
      </c>
      <c r="AI34">
        <v>0</v>
      </c>
      <c r="AJ34">
        <v>0</v>
      </c>
      <c r="AK34">
        <v>52.268104999999998</v>
      </c>
      <c r="AL34">
        <v>54.361961999999998</v>
      </c>
      <c r="AM34">
        <v>15.244585000000001</v>
      </c>
      <c r="AN34">
        <v>0.77501799999999998</v>
      </c>
      <c r="AO34">
        <v>0</v>
      </c>
      <c r="AP34">
        <v>0</v>
      </c>
      <c r="AQ34">
        <v>38.102665000000002</v>
      </c>
      <c r="AR34">
        <v>24.493123000000001</v>
      </c>
      <c r="AS34">
        <v>30.768215000000001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2741.4933819999992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655.14667399999996</v>
      </c>
      <c r="L35">
        <v>420.020601</v>
      </c>
      <c r="M35">
        <v>88.743200000000002</v>
      </c>
      <c r="N35">
        <v>113.943375</v>
      </c>
      <c r="O35">
        <v>58.530577999999998</v>
      </c>
      <c r="P35">
        <v>121.141702</v>
      </c>
      <c r="Q35">
        <v>10.523785999999999</v>
      </c>
      <c r="R35">
        <v>40.889490000000002</v>
      </c>
      <c r="S35">
        <v>25.45589</v>
      </c>
      <c r="T35">
        <v>0</v>
      </c>
      <c r="U35">
        <v>403.94554199999999</v>
      </c>
      <c r="V35">
        <v>19.996158000000001</v>
      </c>
      <c r="W35">
        <v>44.756552999999997</v>
      </c>
      <c r="X35">
        <v>142.29357200000001</v>
      </c>
      <c r="Y35">
        <v>0</v>
      </c>
      <c r="Z35">
        <v>12.579927</v>
      </c>
      <c r="AA35">
        <v>27.104025</v>
      </c>
      <c r="AB35">
        <v>38.111462000000003</v>
      </c>
      <c r="AC35">
        <v>19.653146</v>
      </c>
      <c r="AD35">
        <v>17.625240999999999</v>
      </c>
      <c r="AE35">
        <v>31.791001000000001</v>
      </c>
      <c r="AF35">
        <v>30.435058999999999</v>
      </c>
      <c r="AG35">
        <v>42.031866000000001</v>
      </c>
      <c r="AH35">
        <v>112.814311</v>
      </c>
      <c r="AI35">
        <v>0</v>
      </c>
      <c r="AJ35">
        <v>0</v>
      </c>
      <c r="AK35">
        <v>52.268104999999998</v>
      </c>
      <c r="AL35">
        <v>54.361961999999998</v>
      </c>
      <c r="AM35">
        <v>15.244585000000001</v>
      </c>
      <c r="AN35">
        <v>0.77501799999999998</v>
      </c>
      <c r="AO35">
        <v>0</v>
      </c>
      <c r="AP35">
        <v>0</v>
      </c>
      <c r="AQ35">
        <v>38.102665000000002</v>
      </c>
      <c r="AR35">
        <v>40.466898999999998</v>
      </c>
      <c r="AS35">
        <v>30.768215000000001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2728.8125609999997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655.14667399999996</v>
      </c>
      <c r="L36">
        <v>420.020601</v>
      </c>
      <c r="M36">
        <v>88.743200000000002</v>
      </c>
      <c r="N36">
        <v>113.943375</v>
      </c>
      <c r="O36">
        <v>58.530577999999998</v>
      </c>
      <c r="P36">
        <v>121.141702</v>
      </c>
      <c r="Q36">
        <v>10.523785999999999</v>
      </c>
      <c r="R36">
        <v>40.889490000000002</v>
      </c>
      <c r="S36">
        <v>25.45589</v>
      </c>
      <c r="T36">
        <v>0</v>
      </c>
      <c r="U36">
        <v>403.94554199999999</v>
      </c>
      <c r="V36">
        <v>19.996158000000001</v>
      </c>
      <c r="W36">
        <v>44.756552999999997</v>
      </c>
      <c r="X36">
        <v>142.29357200000001</v>
      </c>
      <c r="Y36">
        <v>0</v>
      </c>
      <c r="Z36">
        <v>0</v>
      </c>
      <c r="AA36">
        <v>11.43051</v>
      </c>
      <c r="AB36">
        <v>3.2145299999999999</v>
      </c>
      <c r="AC36">
        <v>1.2283219999999999</v>
      </c>
      <c r="AD36">
        <v>8.8126200000000008</v>
      </c>
      <c r="AE36">
        <v>15.895500999999999</v>
      </c>
      <c r="AF36">
        <v>16.168624999999999</v>
      </c>
      <c r="AG36">
        <v>42.031866000000001</v>
      </c>
      <c r="AH36">
        <v>73.078096000000002</v>
      </c>
      <c r="AI36">
        <v>0</v>
      </c>
      <c r="AJ36">
        <v>0</v>
      </c>
      <c r="AK36">
        <v>52.268104999999998</v>
      </c>
      <c r="AL36">
        <v>12.329516999999999</v>
      </c>
      <c r="AM36">
        <v>15.244585000000001</v>
      </c>
      <c r="AN36">
        <v>0.77501799999999998</v>
      </c>
      <c r="AO36">
        <v>0</v>
      </c>
      <c r="AP36">
        <v>0</v>
      </c>
      <c r="AQ36">
        <v>38.102665000000002</v>
      </c>
      <c r="AR36">
        <v>40.466898999999998</v>
      </c>
      <c r="AS36">
        <v>15.570959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2511.2968919999998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650.82053900000005</v>
      </c>
      <c r="L37">
        <v>420.020601</v>
      </c>
      <c r="M37">
        <v>88.743200000000002</v>
      </c>
      <c r="N37">
        <v>113.943375</v>
      </c>
      <c r="O37">
        <v>58.530577999999998</v>
      </c>
      <c r="P37">
        <v>121.141702</v>
      </c>
      <c r="Q37">
        <v>10.523785999999999</v>
      </c>
      <c r="R37">
        <v>40.889490000000002</v>
      </c>
      <c r="S37">
        <v>25.45589</v>
      </c>
      <c r="T37">
        <v>0</v>
      </c>
      <c r="U37">
        <v>403.94554199999999</v>
      </c>
      <c r="V37">
        <v>19.996158000000001</v>
      </c>
      <c r="W37">
        <v>44.756552999999997</v>
      </c>
      <c r="X37">
        <v>142.29357200000001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7.6454199999999997</v>
      </c>
      <c r="AE37">
        <v>15.895500999999999</v>
      </c>
      <c r="AF37">
        <v>8.0843129999999999</v>
      </c>
      <c r="AG37">
        <v>42.031866000000001</v>
      </c>
      <c r="AH37">
        <v>54.808571999999998</v>
      </c>
      <c r="AI37">
        <v>0</v>
      </c>
      <c r="AJ37">
        <v>0</v>
      </c>
      <c r="AK37">
        <v>52.268104999999998</v>
      </c>
      <c r="AL37">
        <v>12.329516999999999</v>
      </c>
      <c r="AM37">
        <v>15.244585000000001</v>
      </c>
      <c r="AN37">
        <v>0.77501799999999998</v>
      </c>
      <c r="AO37">
        <v>0</v>
      </c>
      <c r="AP37">
        <v>0</v>
      </c>
      <c r="AQ37">
        <v>38.102665000000002</v>
      </c>
      <c r="AR37">
        <v>24.493123000000001</v>
      </c>
      <c r="AS37">
        <v>15.570959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2447.602582999999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650.82053900000005</v>
      </c>
      <c r="L38">
        <v>420.020601</v>
      </c>
      <c r="M38">
        <v>88.743200000000002</v>
      </c>
      <c r="N38">
        <v>113.943375</v>
      </c>
      <c r="O38">
        <v>58.530577999999998</v>
      </c>
      <c r="P38">
        <v>121.141702</v>
      </c>
      <c r="Q38">
        <v>10.523785999999999</v>
      </c>
      <c r="R38">
        <v>40.889490000000002</v>
      </c>
      <c r="S38">
        <v>25.45589</v>
      </c>
      <c r="T38">
        <v>0</v>
      </c>
      <c r="U38">
        <v>403.94554199999999</v>
      </c>
      <c r="V38">
        <v>19.996158000000001</v>
      </c>
      <c r="W38">
        <v>44.756552999999997</v>
      </c>
      <c r="X38">
        <v>142.29357200000001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15.895500999999999</v>
      </c>
      <c r="AF38">
        <v>8.0843129999999999</v>
      </c>
      <c r="AG38">
        <v>42.031866000000001</v>
      </c>
      <c r="AH38">
        <v>18.269524000000001</v>
      </c>
      <c r="AI38">
        <v>0</v>
      </c>
      <c r="AJ38">
        <v>0</v>
      </c>
      <c r="AK38">
        <v>52.268104999999998</v>
      </c>
      <c r="AL38">
        <v>12.329516999999999</v>
      </c>
      <c r="AM38">
        <v>15.244585000000001</v>
      </c>
      <c r="AN38">
        <v>0.77501799999999998</v>
      </c>
      <c r="AO38">
        <v>0</v>
      </c>
      <c r="AP38">
        <v>0</v>
      </c>
      <c r="AQ38">
        <v>38.102665000000002</v>
      </c>
      <c r="AR38">
        <v>24.493123000000001</v>
      </c>
      <c r="AS38">
        <v>15.570959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2403.418114999999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650.82053900000005</v>
      </c>
      <c r="L39">
        <v>420.020601</v>
      </c>
      <c r="M39">
        <v>88.743200000000002</v>
      </c>
      <c r="N39">
        <v>113.943375</v>
      </c>
      <c r="O39">
        <v>58.530577999999998</v>
      </c>
      <c r="P39">
        <v>121.141702</v>
      </c>
      <c r="Q39">
        <v>10.523785999999999</v>
      </c>
      <c r="R39">
        <v>40.889490000000002</v>
      </c>
      <c r="S39">
        <v>25.45589</v>
      </c>
      <c r="T39">
        <v>0</v>
      </c>
      <c r="U39">
        <v>403.94554199999999</v>
      </c>
      <c r="V39">
        <v>19.996158000000001</v>
      </c>
      <c r="W39">
        <v>44.756552999999997</v>
      </c>
      <c r="X39">
        <v>142.29357200000001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15.895500999999999</v>
      </c>
      <c r="AF39">
        <v>8.0843129999999999</v>
      </c>
      <c r="AG39">
        <v>42.031866000000001</v>
      </c>
      <c r="AH39">
        <v>0</v>
      </c>
      <c r="AI39">
        <v>0</v>
      </c>
      <c r="AJ39">
        <v>0</v>
      </c>
      <c r="AK39">
        <v>52.268104999999998</v>
      </c>
      <c r="AL39">
        <v>12.329516999999999</v>
      </c>
      <c r="AM39">
        <v>10.183629</v>
      </c>
      <c r="AN39">
        <v>0.77501799999999998</v>
      </c>
      <c r="AO39">
        <v>0</v>
      </c>
      <c r="AP39">
        <v>0</v>
      </c>
      <c r="AQ39">
        <v>38.102665000000002</v>
      </c>
      <c r="AR39">
        <v>24.493123000000001</v>
      </c>
      <c r="AS39">
        <v>13.624589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2378.1412649999993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650.82053900000005</v>
      </c>
      <c r="L40">
        <v>420.020601</v>
      </c>
      <c r="M40">
        <v>88.743200000000002</v>
      </c>
      <c r="N40">
        <v>113.943375</v>
      </c>
      <c r="O40">
        <v>58.530577999999998</v>
      </c>
      <c r="P40">
        <v>121.141702</v>
      </c>
      <c r="Q40">
        <v>10.523785999999999</v>
      </c>
      <c r="R40">
        <v>40.889490000000002</v>
      </c>
      <c r="S40">
        <v>25.45589</v>
      </c>
      <c r="T40">
        <v>0</v>
      </c>
      <c r="U40">
        <v>403.94554199999999</v>
      </c>
      <c r="V40">
        <v>19.996158000000001</v>
      </c>
      <c r="W40">
        <v>44.756552999999997</v>
      </c>
      <c r="X40">
        <v>142.29357200000001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1.8563730000000001</v>
      </c>
      <c r="AF40">
        <v>8.0843129999999999</v>
      </c>
      <c r="AG40">
        <v>42.031866000000001</v>
      </c>
      <c r="AH40">
        <v>0</v>
      </c>
      <c r="AI40">
        <v>0</v>
      </c>
      <c r="AJ40">
        <v>0</v>
      </c>
      <c r="AK40">
        <v>52.268104999999998</v>
      </c>
      <c r="AL40">
        <v>12.329516999999999</v>
      </c>
      <c r="AM40">
        <v>10.183629</v>
      </c>
      <c r="AN40">
        <v>0.77501799999999998</v>
      </c>
      <c r="AO40">
        <v>0</v>
      </c>
      <c r="AP40">
        <v>0</v>
      </c>
      <c r="AQ40">
        <v>25.401776000000002</v>
      </c>
      <c r="AR40">
        <v>24.493123000000001</v>
      </c>
      <c r="AS40">
        <v>13.624589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2351.4012479999997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563.15277200000003</v>
      </c>
      <c r="L41">
        <v>401.22787799999998</v>
      </c>
      <c r="M41">
        <v>88.743200000000002</v>
      </c>
      <c r="N41">
        <v>113.943375</v>
      </c>
      <c r="O41">
        <v>58.530577999999998</v>
      </c>
      <c r="P41">
        <v>121.141702</v>
      </c>
      <c r="Q41">
        <v>10.523785999999999</v>
      </c>
      <c r="R41">
        <v>40.889490000000002</v>
      </c>
      <c r="S41">
        <v>25.45589</v>
      </c>
      <c r="T41">
        <v>0</v>
      </c>
      <c r="U41">
        <v>403.94554199999999</v>
      </c>
      <c r="V41">
        <v>19.996158000000001</v>
      </c>
      <c r="W41">
        <v>44.756552999999997</v>
      </c>
      <c r="X41">
        <v>142.29357200000001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1.8563730000000001</v>
      </c>
      <c r="AF41">
        <v>8.0843129999999999</v>
      </c>
      <c r="AG41">
        <v>42.031866000000001</v>
      </c>
      <c r="AH41">
        <v>0</v>
      </c>
      <c r="AI41">
        <v>0</v>
      </c>
      <c r="AJ41">
        <v>0</v>
      </c>
      <c r="AK41">
        <v>52.268104999999998</v>
      </c>
      <c r="AL41">
        <v>12.329516999999999</v>
      </c>
      <c r="AM41">
        <v>10.183629</v>
      </c>
      <c r="AN41">
        <v>0.77501799999999998</v>
      </c>
      <c r="AO41">
        <v>0</v>
      </c>
      <c r="AP41">
        <v>0</v>
      </c>
      <c r="AQ41">
        <v>25.401776000000002</v>
      </c>
      <c r="AR41">
        <v>24.493123000000001</v>
      </c>
      <c r="AS41">
        <v>13.624589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2244.9407580000002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544.82537200000002</v>
      </c>
      <c r="L42">
        <v>401.22787799999998</v>
      </c>
      <c r="M42">
        <v>88.743200000000002</v>
      </c>
      <c r="N42">
        <v>113.943375</v>
      </c>
      <c r="O42">
        <v>58.530577999999998</v>
      </c>
      <c r="P42">
        <v>121.141702</v>
      </c>
      <c r="Q42">
        <v>10.523785999999999</v>
      </c>
      <c r="R42">
        <v>40.889490000000002</v>
      </c>
      <c r="S42">
        <v>25.45589</v>
      </c>
      <c r="T42">
        <v>0</v>
      </c>
      <c r="U42">
        <v>403.94554199999999</v>
      </c>
      <c r="V42">
        <v>19.996158000000001</v>
      </c>
      <c r="W42">
        <v>44.756552999999997</v>
      </c>
      <c r="X42">
        <v>142.29357200000001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1.8563730000000001</v>
      </c>
      <c r="AF42">
        <v>8.0843129999999999</v>
      </c>
      <c r="AG42">
        <v>42.031866000000001</v>
      </c>
      <c r="AH42">
        <v>0</v>
      </c>
      <c r="AI42">
        <v>0</v>
      </c>
      <c r="AJ42">
        <v>0</v>
      </c>
      <c r="AK42">
        <v>52.268104999999998</v>
      </c>
      <c r="AL42">
        <v>12.329516999999999</v>
      </c>
      <c r="AM42">
        <v>10.183629</v>
      </c>
      <c r="AN42">
        <v>0.77501799999999998</v>
      </c>
      <c r="AO42">
        <v>0</v>
      </c>
      <c r="AP42">
        <v>0</v>
      </c>
      <c r="AQ42">
        <v>25.401776000000002</v>
      </c>
      <c r="AR42">
        <v>24.493123000000001</v>
      </c>
      <c r="AS42">
        <v>13.624589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2226.6133580000001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477.30337200000002</v>
      </c>
      <c r="L43">
        <v>401.22787799999998</v>
      </c>
      <c r="M43">
        <v>88.743200000000002</v>
      </c>
      <c r="N43">
        <v>113.943375</v>
      </c>
      <c r="O43">
        <v>58.530577999999998</v>
      </c>
      <c r="P43">
        <v>121.141702</v>
      </c>
      <c r="Q43">
        <v>9.7799829999999996</v>
      </c>
      <c r="R43">
        <v>40.889490000000002</v>
      </c>
      <c r="S43">
        <v>22.713436000000002</v>
      </c>
      <c r="T43">
        <v>0</v>
      </c>
      <c r="U43">
        <v>403.94554199999999</v>
      </c>
      <c r="V43">
        <v>19.996158000000001</v>
      </c>
      <c r="W43">
        <v>44.756552999999997</v>
      </c>
      <c r="X43">
        <v>142.29357200000001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1.8563730000000001</v>
      </c>
      <c r="AF43">
        <v>8.0843129999999999</v>
      </c>
      <c r="AG43">
        <v>42.031866000000001</v>
      </c>
      <c r="AH43">
        <v>0</v>
      </c>
      <c r="AI43">
        <v>0</v>
      </c>
      <c r="AJ43">
        <v>0</v>
      </c>
      <c r="AK43">
        <v>52.268104999999998</v>
      </c>
      <c r="AL43">
        <v>12.329516999999999</v>
      </c>
      <c r="AM43">
        <v>5.0918150000000004</v>
      </c>
      <c r="AN43">
        <v>0.77501799999999998</v>
      </c>
      <c r="AO43">
        <v>0</v>
      </c>
      <c r="AP43">
        <v>0</v>
      </c>
      <c r="AQ43">
        <v>25.401776000000002</v>
      </c>
      <c r="AR43">
        <v>40.466898999999998</v>
      </c>
      <c r="AS43">
        <v>13.624589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2166.487063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448.36537199999998</v>
      </c>
      <c r="L44">
        <v>401.22787799999998</v>
      </c>
      <c r="M44">
        <v>88.743200000000002</v>
      </c>
      <c r="N44">
        <v>113.943375</v>
      </c>
      <c r="O44">
        <v>58.530577999999998</v>
      </c>
      <c r="P44">
        <v>121.141702</v>
      </c>
      <c r="Q44">
        <v>9.7799829999999996</v>
      </c>
      <c r="R44">
        <v>40.889490000000002</v>
      </c>
      <c r="S44">
        <v>22.713436000000002</v>
      </c>
      <c r="T44">
        <v>0</v>
      </c>
      <c r="U44">
        <v>403.94554199999999</v>
      </c>
      <c r="V44">
        <v>19.996158000000001</v>
      </c>
      <c r="W44">
        <v>44.756552999999997</v>
      </c>
      <c r="X44">
        <v>142.29357200000001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1.8563730000000001</v>
      </c>
      <c r="AF44">
        <v>8.0843129999999999</v>
      </c>
      <c r="AG44">
        <v>42.031866000000001</v>
      </c>
      <c r="AH44">
        <v>0</v>
      </c>
      <c r="AI44">
        <v>0</v>
      </c>
      <c r="AJ44">
        <v>0</v>
      </c>
      <c r="AK44">
        <v>52.268104999999998</v>
      </c>
      <c r="AL44">
        <v>12.329516999999999</v>
      </c>
      <c r="AM44">
        <v>5.0918150000000004</v>
      </c>
      <c r="AN44">
        <v>0.77501799999999998</v>
      </c>
      <c r="AO44">
        <v>0</v>
      </c>
      <c r="AP44">
        <v>0</v>
      </c>
      <c r="AQ44">
        <v>25.401776000000002</v>
      </c>
      <c r="AR44">
        <v>40.466898999999998</v>
      </c>
      <c r="AS44">
        <v>13.624589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2137.5490629999999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391.559619</v>
      </c>
      <c r="L45">
        <v>401.22787799999998</v>
      </c>
      <c r="M45">
        <v>88.743200000000002</v>
      </c>
      <c r="N45">
        <v>113.943375</v>
      </c>
      <c r="O45">
        <v>58.530577999999998</v>
      </c>
      <c r="P45">
        <v>121.141702</v>
      </c>
      <c r="Q45">
        <v>9.7799829999999996</v>
      </c>
      <c r="R45">
        <v>40.889490000000002</v>
      </c>
      <c r="S45">
        <v>22.713436000000002</v>
      </c>
      <c r="T45">
        <v>0</v>
      </c>
      <c r="U45">
        <v>403.94554199999999</v>
      </c>
      <c r="V45">
        <v>19.996158000000001</v>
      </c>
      <c r="W45">
        <v>44.756552999999997</v>
      </c>
      <c r="X45">
        <v>142.29357200000001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1.8563730000000001</v>
      </c>
      <c r="AF45">
        <v>8.0843129999999999</v>
      </c>
      <c r="AG45">
        <v>42.031866000000001</v>
      </c>
      <c r="AH45">
        <v>0</v>
      </c>
      <c r="AI45">
        <v>0</v>
      </c>
      <c r="AJ45">
        <v>0</v>
      </c>
      <c r="AK45">
        <v>52.268104999999998</v>
      </c>
      <c r="AL45">
        <v>12.329516999999999</v>
      </c>
      <c r="AM45">
        <v>5.0918150000000004</v>
      </c>
      <c r="AN45">
        <v>0.77501799999999998</v>
      </c>
      <c r="AO45">
        <v>0</v>
      </c>
      <c r="AP45">
        <v>0</v>
      </c>
      <c r="AQ45">
        <v>12.700888000000001</v>
      </c>
      <c r="AR45">
        <v>26.622959999999999</v>
      </c>
      <c r="AS45">
        <v>13.624589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2054.1984830000001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366.37437199999999</v>
      </c>
      <c r="L46">
        <v>401.22787799999998</v>
      </c>
      <c r="M46">
        <v>88.743200000000002</v>
      </c>
      <c r="N46">
        <v>113.943375</v>
      </c>
      <c r="O46">
        <v>58.530577999999998</v>
      </c>
      <c r="P46">
        <v>121.141702</v>
      </c>
      <c r="Q46">
        <v>9.7799829999999996</v>
      </c>
      <c r="R46">
        <v>40.889490000000002</v>
      </c>
      <c r="S46">
        <v>22.713436000000002</v>
      </c>
      <c r="T46">
        <v>0</v>
      </c>
      <c r="U46">
        <v>403.94554199999999</v>
      </c>
      <c r="V46">
        <v>19.996158000000001</v>
      </c>
      <c r="W46">
        <v>44.756552999999997</v>
      </c>
      <c r="X46">
        <v>142.29357200000001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1.8563730000000001</v>
      </c>
      <c r="AF46">
        <v>8.0843129999999999</v>
      </c>
      <c r="AG46">
        <v>42.031866000000001</v>
      </c>
      <c r="AH46">
        <v>0</v>
      </c>
      <c r="AI46">
        <v>0</v>
      </c>
      <c r="AJ46">
        <v>0</v>
      </c>
      <c r="AK46">
        <v>52.268104999999998</v>
      </c>
      <c r="AL46">
        <v>12.329516999999999</v>
      </c>
      <c r="AM46">
        <v>5.0918150000000004</v>
      </c>
      <c r="AN46">
        <v>0.77501799999999998</v>
      </c>
      <c r="AO46">
        <v>0</v>
      </c>
      <c r="AP46">
        <v>0</v>
      </c>
      <c r="AQ46">
        <v>12.700888000000001</v>
      </c>
      <c r="AR46">
        <v>26.622959999999999</v>
      </c>
      <c r="AS46">
        <v>13.624589</v>
      </c>
      <c r="AT46">
        <v>19.291952999999999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2029.0132359999998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361.55137200000001</v>
      </c>
      <c r="L47">
        <v>401.22787799999998</v>
      </c>
      <c r="M47">
        <v>88.743200000000002</v>
      </c>
      <c r="N47">
        <v>113.943375</v>
      </c>
      <c r="O47">
        <v>58.530577999999998</v>
      </c>
      <c r="P47">
        <v>121.141702</v>
      </c>
      <c r="Q47">
        <v>9.7124609999999993</v>
      </c>
      <c r="R47">
        <v>40.889490000000002</v>
      </c>
      <c r="S47">
        <v>22.713436000000002</v>
      </c>
      <c r="T47">
        <v>0</v>
      </c>
      <c r="U47">
        <v>403.94554199999999</v>
      </c>
      <c r="V47">
        <v>19.996158000000001</v>
      </c>
      <c r="W47">
        <v>44.756552999999997</v>
      </c>
      <c r="X47">
        <v>142.29357200000001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1.8563730000000001</v>
      </c>
      <c r="AF47">
        <v>8.0843129999999999</v>
      </c>
      <c r="AG47">
        <v>42.031866000000001</v>
      </c>
      <c r="AH47">
        <v>0</v>
      </c>
      <c r="AI47">
        <v>0</v>
      </c>
      <c r="AJ47">
        <v>0</v>
      </c>
      <c r="AK47">
        <v>52.268104999999998</v>
      </c>
      <c r="AL47">
        <v>12.329516999999999</v>
      </c>
      <c r="AM47">
        <v>5.0918150000000004</v>
      </c>
      <c r="AN47">
        <v>0.77501799999999998</v>
      </c>
      <c r="AO47">
        <v>0</v>
      </c>
      <c r="AP47">
        <v>0.49426100000000001</v>
      </c>
      <c r="AQ47">
        <v>0</v>
      </c>
      <c r="AR47">
        <v>40.466898999999998</v>
      </c>
      <c r="AS47">
        <v>30.768215000000001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2042.9036520000002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361.55137200000001</v>
      </c>
      <c r="L48">
        <v>366.82136800000001</v>
      </c>
      <c r="M48">
        <v>88.743200000000002</v>
      </c>
      <c r="N48">
        <v>113.943375</v>
      </c>
      <c r="O48">
        <v>58.530577999999998</v>
      </c>
      <c r="P48">
        <v>121.141702</v>
      </c>
      <c r="Q48">
        <v>10.523785999999999</v>
      </c>
      <c r="R48">
        <v>40.889490000000002</v>
      </c>
      <c r="S48">
        <v>25.45589</v>
      </c>
      <c r="T48">
        <v>0</v>
      </c>
      <c r="U48">
        <v>403.94554199999999</v>
      </c>
      <c r="V48">
        <v>19.996158000000001</v>
      </c>
      <c r="W48">
        <v>44.756552999999997</v>
      </c>
      <c r="X48">
        <v>142.29357200000001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1.8563730000000001</v>
      </c>
      <c r="AF48">
        <v>8.0843129999999999</v>
      </c>
      <c r="AG48">
        <v>42.031866000000001</v>
      </c>
      <c r="AH48">
        <v>0</v>
      </c>
      <c r="AI48">
        <v>0</v>
      </c>
      <c r="AJ48">
        <v>0</v>
      </c>
      <c r="AK48">
        <v>52.268104999999998</v>
      </c>
      <c r="AL48">
        <v>12.329516999999999</v>
      </c>
      <c r="AM48">
        <v>5.0918150000000004</v>
      </c>
      <c r="AN48">
        <v>0.77501799999999998</v>
      </c>
      <c r="AO48">
        <v>0</v>
      </c>
      <c r="AP48">
        <v>0.49426100000000001</v>
      </c>
      <c r="AQ48">
        <v>0</v>
      </c>
      <c r="AR48">
        <v>40.466898999999998</v>
      </c>
      <c r="AS48">
        <v>30.768215000000001</v>
      </c>
      <c r="AT48">
        <v>19.291952999999999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2012.050921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361.55137200000001</v>
      </c>
      <c r="L49">
        <v>338.84796799999998</v>
      </c>
      <c r="M49">
        <v>88.743200000000002</v>
      </c>
      <c r="N49">
        <v>113.943375</v>
      </c>
      <c r="O49">
        <v>58.530577999999998</v>
      </c>
      <c r="P49">
        <v>121.141702</v>
      </c>
      <c r="Q49">
        <v>9.7219010000000008</v>
      </c>
      <c r="R49">
        <v>40.889490000000002</v>
      </c>
      <c r="S49">
        <v>23.260883</v>
      </c>
      <c r="T49">
        <v>0</v>
      </c>
      <c r="U49">
        <v>403.94554199999999</v>
      </c>
      <c r="V49">
        <v>19.996158000000001</v>
      </c>
      <c r="W49">
        <v>44.756552999999997</v>
      </c>
      <c r="X49">
        <v>142.29357200000001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1.8563730000000001</v>
      </c>
      <c r="AF49">
        <v>8.0843129999999999</v>
      </c>
      <c r="AG49">
        <v>42.031866000000001</v>
      </c>
      <c r="AH49">
        <v>0</v>
      </c>
      <c r="AI49">
        <v>0</v>
      </c>
      <c r="AJ49">
        <v>0</v>
      </c>
      <c r="AK49">
        <v>52.268104999999998</v>
      </c>
      <c r="AL49">
        <v>12.329516999999999</v>
      </c>
      <c r="AM49">
        <v>5.0918150000000004</v>
      </c>
      <c r="AN49">
        <v>0.77501799999999998</v>
      </c>
      <c r="AO49">
        <v>0</v>
      </c>
      <c r="AP49">
        <v>0.49426100000000001</v>
      </c>
      <c r="AQ49">
        <v>0</v>
      </c>
      <c r="AR49">
        <v>30.882633999999999</v>
      </c>
      <c r="AS49">
        <v>30.768215000000001</v>
      </c>
      <c r="AT49">
        <v>19.291952999999999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1971.4963639999999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361.55137200000001</v>
      </c>
      <c r="L50">
        <v>309.90996799999999</v>
      </c>
      <c r="M50">
        <v>88.743200000000002</v>
      </c>
      <c r="N50">
        <v>113.943375</v>
      </c>
      <c r="O50">
        <v>58.530577999999998</v>
      </c>
      <c r="P50">
        <v>121.141702</v>
      </c>
      <c r="Q50">
        <v>9.6545850000000009</v>
      </c>
      <c r="R50">
        <v>40.889490000000002</v>
      </c>
      <c r="S50">
        <v>22.713436000000002</v>
      </c>
      <c r="T50">
        <v>0</v>
      </c>
      <c r="U50">
        <v>403.94554199999999</v>
      </c>
      <c r="V50">
        <v>19.996158000000001</v>
      </c>
      <c r="W50">
        <v>44.756552999999997</v>
      </c>
      <c r="X50">
        <v>142.29357200000001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1.8563730000000001</v>
      </c>
      <c r="AF50">
        <v>8.0843129999999999</v>
      </c>
      <c r="AG50">
        <v>42.031866000000001</v>
      </c>
      <c r="AH50">
        <v>0</v>
      </c>
      <c r="AI50">
        <v>0</v>
      </c>
      <c r="AJ50">
        <v>0</v>
      </c>
      <c r="AK50">
        <v>52.268104999999998</v>
      </c>
      <c r="AL50">
        <v>12.329516999999999</v>
      </c>
      <c r="AM50">
        <v>5.0918150000000004</v>
      </c>
      <c r="AN50">
        <v>0.77501799999999998</v>
      </c>
      <c r="AO50">
        <v>0</v>
      </c>
      <c r="AP50">
        <v>0.49426100000000001</v>
      </c>
      <c r="AQ50">
        <v>0</v>
      </c>
      <c r="AR50">
        <v>30.882633999999999</v>
      </c>
      <c r="AS50">
        <v>30.768215000000001</v>
      </c>
      <c r="AT50">
        <v>19.291952999999999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1941.9436010000002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361.55137200000001</v>
      </c>
      <c r="L51">
        <v>278.28710000000001</v>
      </c>
      <c r="M51">
        <v>88.743200000000002</v>
      </c>
      <c r="N51">
        <v>113.943375</v>
      </c>
      <c r="O51">
        <v>58.530577999999998</v>
      </c>
      <c r="P51">
        <v>121.141702</v>
      </c>
      <c r="Q51">
        <v>8.0420630000000006</v>
      </c>
      <c r="R51">
        <v>40.889490000000002</v>
      </c>
      <c r="S51">
        <v>17.725971999999999</v>
      </c>
      <c r="T51">
        <v>0</v>
      </c>
      <c r="U51">
        <v>403.94554199999999</v>
      </c>
      <c r="V51">
        <v>19.996158000000001</v>
      </c>
      <c r="W51">
        <v>44.756552999999997</v>
      </c>
      <c r="X51">
        <v>142.29357200000001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1.8563730000000001</v>
      </c>
      <c r="AF51">
        <v>8.0843129999999999</v>
      </c>
      <c r="AG51">
        <v>42.031866000000001</v>
      </c>
      <c r="AH51">
        <v>0</v>
      </c>
      <c r="AI51">
        <v>0</v>
      </c>
      <c r="AJ51">
        <v>0</v>
      </c>
      <c r="AK51">
        <v>52.268104999999998</v>
      </c>
      <c r="AL51">
        <v>12.329516999999999</v>
      </c>
      <c r="AM51">
        <v>5.0918150000000004</v>
      </c>
      <c r="AN51">
        <v>0.77501799999999998</v>
      </c>
      <c r="AO51">
        <v>0</v>
      </c>
      <c r="AP51">
        <v>0.24713099999999999</v>
      </c>
      <c r="AQ51">
        <v>0</v>
      </c>
      <c r="AR51">
        <v>30.882633999999999</v>
      </c>
      <c r="AS51">
        <v>30.768215000000001</v>
      </c>
      <c r="AT51">
        <v>19.291952999999999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1903.4736170000003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361.55137200000001</v>
      </c>
      <c r="L52">
        <v>268.64109999999999</v>
      </c>
      <c r="M52">
        <v>88.743200000000002</v>
      </c>
      <c r="N52">
        <v>113.943375</v>
      </c>
      <c r="O52">
        <v>58.530577999999998</v>
      </c>
      <c r="P52">
        <v>121.141702</v>
      </c>
      <c r="Q52">
        <v>8.0420630000000006</v>
      </c>
      <c r="R52">
        <v>40.889490000000002</v>
      </c>
      <c r="S52">
        <v>17.725971999999999</v>
      </c>
      <c r="T52">
        <v>0</v>
      </c>
      <c r="U52">
        <v>403.94554199999999</v>
      </c>
      <c r="V52">
        <v>19.996158000000001</v>
      </c>
      <c r="W52">
        <v>44.756552999999997</v>
      </c>
      <c r="X52">
        <v>142.29357200000001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1.8563730000000001</v>
      </c>
      <c r="AF52">
        <v>8.0843129999999999</v>
      </c>
      <c r="AG52">
        <v>42.031866000000001</v>
      </c>
      <c r="AH52">
        <v>0</v>
      </c>
      <c r="AI52">
        <v>0</v>
      </c>
      <c r="AJ52">
        <v>0</v>
      </c>
      <c r="AK52">
        <v>52.268104999999998</v>
      </c>
      <c r="AL52">
        <v>12.329516999999999</v>
      </c>
      <c r="AM52">
        <v>5.0918150000000004</v>
      </c>
      <c r="AN52">
        <v>0.77501799999999998</v>
      </c>
      <c r="AO52">
        <v>0</v>
      </c>
      <c r="AP52">
        <v>0.24713099999999999</v>
      </c>
      <c r="AQ52">
        <v>0</v>
      </c>
      <c r="AR52">
        <v>30.882633999999999</v>
      </c>
      <c r="AS52">
        <v>30.768215000000001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1893.8276169999999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361.55137200000001</v>
      </c>
      <c r="L53">
        <v>232.95089999999999</v>
      </c>
      <c r="M53">
        <v>88.743200000000002</v>
      </c>
      <c r="N53">
        <v>113.943375</v>
      </c>
      <c r="O53">
        <v>58.530577999999998</v>
      </c>
      <c r="P53">
        <v>121.141702</v>
      </c>
      <c r="Q53">
        <v>7.6755149999999999</v>
      </c>
      <c r="R53">
        <v>32.875883000000002</v>
      </c>
      <c r="S53">
        <v>17.725971999999999</v>
      </c>
      <c r="T53">
        <v>0</v>
      </c>
      <c r="U53">
        <v>403.94554199999999</v>
      </c>
      <c r="V53">
        <v>19.996158000000001</v>
      </c>
      <c r="W53">
        <v>44.756552999999997</v>
      </c>
      <c r="X53">
        <v>142.29357200000001</v>
      </c>
      <c r="Y53">
        <v>0</v>
      </c>
      <c r="Z53">
        <v>6.2899640000000003</v>
      </c>
      <c r="AA53">
        <v>0</v>
      </c>
      <c r="AB53">
        <v>0</v>
      </c>
      <c r="AC53">
        <v>0</v>
      </c>
      <c r="AD53">
        <v>0</v>
      </c>
      <c r="AE53">
        <v>1.8563730000000001</v>
      </c>
      <c r="AF53">
        <v>8.0843129999999999</v>
      </c>
      <c r="AG53">
        <v>42.031866000000001</v>
      </c>
      <c r="AH53">
        <v>0</v>
      </c>
      <c r="AI53">
        <v>0</v>
      </c>
      <c r="AJ53">
        <v>0</v>
      </c>
      <c r="AK53">
        <v>52.268104999999998</v>
      </c>
      <c r="AL53">
        <v>12.329516999999999</v>
      </c>
      <c r="AM53">
        <v>5.0918150000000004</v>
      </c>
      <c r="AN53">
        <v>0.77501799999999998</v>
      </c>
      <c r="AO53">
        <v>0</v>
      </c>
      <c r="AP53">
        <v>0.24713099999999999</v>
      </c>
      <c r="AQ53">
        <v>0</v>
      </c>
      <c r="AR53">
        <v>30.882633999999999</v>
      </c>
      <c r="AS53">
        <v>30.768215000000001</v>
      </c>
      <c r="AT53">
        <v>19.291952999999999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1856.0472260000001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361.55137200000001</v>
      </c>
      <c r="L54">
        <v>232.95089999999999</v>
      </c>
      <c r="M54">
        <v>88.743200000000002</v>
      </c>
      <c r="N54">
        <v>113.943375</v>
      </c>
      <c r="O54">
        <v>58.530577999999998</v>
      </c>
      <c r="P54">
        <v>121.141702</v>
      </c>
      <c r="Q54">
        <v>6.3760060000000003</v>
      </c>
      <c r="R54">
        <v>32.875883000000002</v>
      </c>
      <c r="S54">
        <v>14.353248000000001</v>
      </c>
      <c r="T54">
        <v>0</v>
      </c>
      <c r="U54">
        <v>403.94554199999999</v>
      </c>
      <c r="V54">
        <v>19.996158000000001</v>
      </c>
      <c r="W54">
        <v>44.756552999999997</v>
      </c>
      <c r="X54">
        <v>142.29357200000001</v>
      </c>
      <c r="Y54">
        <v>0</v>
      </c>
      <c r="Z54">
        <v>6.2899640000000003</v>
      </c>
      <c r="AA54">
        <v>0</v>
      </c>
      <c r="AB54">
        <v>0</v>
      </c>
      <c r="AC54">
        <v>0</v>
      </c>
      <c r="AD54">
        <v>0</v>
      </c>
      <c r="AE54">
        <v>1.8563730000000001</v>
      </c>
      <c r="AF54">
        <v>8.0843129999999999</v>
      </c>
      <c r="AG54">
        <v>42.031866000000001</v>
      </c>
      <c r="AH54">
        <v>0</v>
      </c>
      <c r="AI54">
        <v>0</v>
      </c>
      <c r="AJ54">
        <v>0</v>
      </c>
      <c r="AK54">
        <v>52.268104999999998</v>
      </c>
      <c r="AL54">
        <v>12.329516999999999</v>
      </c>
      <c r="AM54">
        <v>5.0918150000000004</v>
      </c>
      <c r="AN54">
        <v>0.77501799999999998</v>
      </c>
      <c r="AO54">
        <v>0</v>
      </c>
      <c r="AP54">
        <v>0.24713099999999999</v>
      </c>
      <c r="AQ54">
        <v>0</v>
      </c>
      <c r="AR54">
        <v>26.622959999999999</v>
      </c>
      <c r="AS54">
        <v>13.624589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1829.971693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361.55137200000001</v>
      </c>
      <c r="L55">
        <v>232.95089999999999</v>
      </c>
      <c r="M55">
        <v>88.743200000000002</v>
      </c>
      <c r="N55">
        <v>113.943375</v>
      </c>
      <c r="O55">
        <v>58.530577999999998</v>
      </c>
      <c r="P55">
        <v>121.141702</v>
      </c>
      <c r="Q55">
        <v>6.3760060000000003</v>
      </c>
      <c r="R55">
        <v>22.639161999999999</v>
      </c>
      <c r="S55">
        <v>14.353248000000001</v>
      </c>
      <c r="T55">
        <v>0</v>
      </c>
      <c r="U55">
        <v>403.94554199999999</v>
      </c>
      <c r="V55">
        <v>16.925360999999999</v>
      </c>
      <c r="W55">
        <v>30.419142999999998</v>
      </c>
      <c r="X55">
        <v>114.40078800000001</v>
      </c>
      <c r="Y55">
        <v>0</v>
      </c>
      <c r="Z55">
        <v>6.2899640000000003</v>
      </c>
      <c r="AA55">
        <v>0</v>
      </c>
      <c r="AB55">
        <v>0</v>
      </c>
      <c r="AC55">
        <v>0</v>
      </c>
      <c r="AD55">
        <v>0</v>
      </c>
      <c r="AE55">
        <v>1.8563730000000001</v>
      </c>
      <c r="AF55">
        <v>8.0843129999999999</v>
      </c>
      <c r="AG55">
        <v>42.031866000000001</v>
      </c>
      <c r="AH55">
        <v>0</v>
      </c>
      <c r="AI55">
        <v>0</v>
      </c>
      <c r="AJ55">
        <v>0</v>
      </c>
      <c r="AK55">
        <v>52.268104999999998</v>
      </c>
      <c r="AL55">
        <v>12.329516999999999</v>
      </c>
      <c r="AM55">
        <v>5.0918150000000004</v>
      </c>
      <c r="AN55">
        <v>0.77501799999999998</v>
      </c>
      <c r="AO55">
        <v>0</v>
      </c>
      <c r="AP55">
        <v>4.9426100000000002</v>
      </c>
      <c r="AQ55">
        <v>0</v>
      </c>
      <c r="AR55">
        <v>26.622959999999999</v>
      </c>
      <c r="AS55">
        <v>13.624589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1779.1294600000001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361.55137200000001</v>
      </c>
      <c r="L56">
        <v>232.95089999999999</v>
      </c>
      <c r="M56">
        <v>88.743200000000002</v>
      </c>
      <c r="N56">
        <v>113.943375</v>
      </c>
      <c r="O56">
        <v>58.530577999999998</v>
      </c>
      <c r="P56">
        <v>121.141702</v>
      </c>
      <c r="Q56">
        <v>6.3760060000000003</v>
      </c>
      <c r="R56">
        <v>22.639161999999999</v>
      </c>
      <c r="S56">
        <v>14.353248000000001</v>
      </c>
      <c r="T56">
        <v>0</v>
      </c>
      <c r="U56">
        <v>403.94554199999999</v>
      </c>
      <c r="V56">
        <v>13.285434</v>
      </c>
      <c r="W56">
        <v>30.419142999999998</v>
      </c>
      <c r="X56">
        <v>114.40078800000001</v>
      </c>
      <c r="Y56">
        <v>0</v>
      </c>
      <c r="Z56">
        <v>6.2899640000000003</v>
      </c>
      <c r="AA56">
        <v>0</v>
      </c>
      <c r="AB56">
        <v>0</v>
      </c>
      <c r="AC56">
        <v>0</v>
      </c>
      <c r="AD56">
        <v>0</v>
      </c>
      <c r="AE56">
        <v>1.8563730000000001</v>
      </c>
      <c r="AF56">
        <v>8.0843129999999999</v>
      </c>
      <c r="AG56">
        <v>42.031866000000001</v>
      </c>
      <c r="AH56">
        <v>0</v>
      </c>
      <c r="AI56">
        <v>0</v>
      </c>
      <c r="AJ56">
        <v>0</v>
      </c>
      <c r="AK56">
        <v>52.268104999999998</v>
      </c>
      <c r="AL56">
        <v>12.329516999999999</v>
      </c>
      <c r="AM56">
        <v>5.0918150000000004</v>
      </c>
      <c r="AN56">
        <v>0.77501799999999998</v>
      </c>
      <c r="AO56">
        <v>0</v>
      </c>
      <c r="AP56">
        <v>4.9426100000000002</v>
      </c>
      <c r="AQ56">
        <v>0</v>
      </c>
      <c r="AR56">
        <v>26.622959999999999</v>
      </c>
      <c r="AS56">
        <v>13.624589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1775.4895329999999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361.55137200000001</v>
      </c>
      <c r="L57">
        <v>232.95089999999999</v>
      </c>
      <c r="M57">
        <v>88.743200000000002</v>
      </c>
      <c r="N57">
        <v>113.943375</v>
      </c>
      <c r="O57">
        <v>58.530577999999998</v>
      </c>
      <c r="P57">
        <v>121.141702</v>
      </c>
      <c r="Q57">
        <v>6.3760060000000003</v>
      </c>
      <c r="R57">
        <v>22.639161999999999</v>
      </c>
      <c r="S57">
        <v>14.353248000000001</v>
      </c>
      <c r="T57">
        <v>0</v>
      </c>
      <c r="U57">
        <v>403.94554199999999</v>
      </c>
      <c r="V57">
        <v>13.658735999999999</v>
      </c>
      <c r="W57">
        <v>30.419142999999998</v>
      </c>
      <c r="X57">
        <v>114.40078800000001</v>
      </c>
      <c r="Y57">
        <v>0</v>
      </c>
      <c r="Z57">
        <v>6.2899640000000003</v>
      </c>
      <c r="AA57">
        <v>0</v>
      </c>
      <c r="AB57">
        <v>0</v>
      </c>
      <c r="AC57">
        <v>0</v>
      </c>
      <c r="AD57">
        <v>0</v>
      </c>
      <c r="AE57">
        <v>1.8563730000000001</v>
      </c>
      <c r="AF57">
        <v>8.0843129999999999</v>
      </c>
      <c r="AG57">
        <v>42.031866000000001</v>
      </c>
      <c r="AH57">
        <v>0</v>
      </c>
      <c r="AI57">
        <v>0</v>
      </c>
      <c r="AJ57">
        <v>0</v>
      </c>
      <c r="AK57">
        <v>52.268104999999998</v>
      </c>
      <c r="AL57">
        <v>12.329516999999999</v>
      </c>
      <c r="AM57">
        <v>5.0918150000000004</v>
      </c>
      <c r="AN57">
        <v>0.77501799999999998</v>
      </c>
      <c r="AO57">
        <v>0</v>
      </c>
      <c r="AP57">
        <v>4.9426100000000002</v>
      </c>
      <c r="AQ57">
        <v>12.214729999999999</v>
      </c>
      <c r="AR57">
        <v>17.038694</v>
      </c>
      <c r="AS57">
        <v>13.624589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1778.4932990000002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361.55137200000001</v>
      </c>
      <c r="L58">
        <v>232.95089999999999</v>
      </c>
      <c r="M58">
        <v>88.743200000000002</v>
      </c>
      <c r="N58">
        <v>113.943375</v>
      </c>
      <c r="O58">
        <v>58.530577999999998</v>
      </c>
      <c r="P58">
        <v>121.141702</v>
      </c>
      <c r="Q58">
        <v>6.3760060000000003</v>
      </c>
      <c r="R58">
        <v>22.639161999999999</v>
      </c>
      <c r="S58">
        <v>14.353248000000001</v>
      </c>
      <c r="T58">
        <v>0</v>
      </c>
      <c r="U58">
        <v>403.94554199999999</v>
      </c>
      <c r="V58">
        <v>13.658735999999999</v>
      </c>
      <c r="W58">
        <v>30.419142999999998</v>
      </c>
      <c r="X58">
        <v>114.40078800000001</v>
      </c>
      <c r="Y58">
        <v>0</v>
      </c>
      <c r="Z58">
        <v>6.2899640000000003</v>
      </c>
      <c r="AA58">
        <v>0</v>
      </c>
      <c r="AB58">
        <v>0</v>
      </c>
      <c r="AC58">
        <v>0</v>
      </c>
      <c r="AD58">
        <v>0</v>
      </c>
      <c r="AE58">
        <v>1.8563730000000001</v>
      </c>
      <c r="AF58">
        <v>8.0843129999999999</v>
      </c>
      <c r="AG58">
        <v>42.031866000000001</v>
      </c>
      <c r="AH58">
        <v>0</v>
      </c>
      <c r="AI58">
        <v>0</v>
      </c>
      <c r="AJ58">
        <v>0</v>
      </c>
      <c r="AK58">
        <v>52.268104999999998</v>
      </c>
      <c r="AL58">
        <v>12.329516999999999</v>
      </c>
      <c r="AM58">
        <v>5.0918150000000004</v>
      </c>
      <c r="AN58">
        <v>0.77501799999999998</v>
      </c>
      <c r="AO58">
        <v>0</v>
      </c>
      <c r="AP58">
        <v>4.9426100000000002</v>
      </c>
      <c r="AQ58">
        <v>12.640117999999999</v>
      </c>
      <c r="AR58">
        <v>17.038694</v>
      </c>
      <c r="AS58">
        <v>13.624589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1778.9186870000003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361.55137200000001</v>
      </c>
      <c r="L59">
        <v>232.95089999999999</v>
      </c>
      <c r="M59">
        <v>61.286439999999999</v>
      </c>
      <c r="N59">
        <v>91.586166000000006</v>
      </c>
      <c r="O59">
        <v>43.051062999999999</v>
      </c>
      <c r="P59">
        <v>121.141702</v>
      </c>
      <c r="Q59">
        <v>6.3760060000000003</v>
      </c>
      <c r="R59">
        <v>22.639161999999999</v>
      </c>
      <c r="S59">
        <v>14.353248000000001</v>
      </c>
      <c r="T59">
        <v>0</v>
      </c>
      <c r="U59">
        <v>403.94554199999999</v>
      </c>
      <c r="V59">
        <v>11.006086</v>
      </c>
      <c r="W59">
        <v>30.419142999999998</v>
      </c>
      <c r="X59">
        <v>114.40078800000001</v>
      </c>
      <c r="Y59">
        <v>0</v>
      </c>
      <c r="Z59">
        <v>6.2899640000000003</v>
      </c>
      <c r="AA59">
        <v>0</v>
      </c>
      <c r="AB59">
        <v>0</v>
      </c>
      <c r="AC59">
        <v>0</v>
      </c>
      <c r="AD59">
        <v>0</v>
      </c>
      <c r="AE59">
        <v>15.895500999999999</v>
      </c>
      <c r="AF59">
        <v>8.0843129999999999</v>
      </c>
      <c r="AG59">
        <v>42.031866000000001</v>
      </c>
      <c r="AH59">
        <v>0</v>
      </c>
      <c r="AI59">
        <v>0</v>
      </c>
      <c r="AJ59">
        <v>0</v>
      </c>
      <c r="AK59">
        <v>52.268104999999998</v>
      </c>
      <c r="AL59">
        <v>12.329516999999999</v>
      </c>
      <c r="AM59">
        <v>5.0918150000000004</v>
      </c>
      <c r="AN59">
        <v>0.77501799999999998</v>
      </c>
      <c r="AO59">
        <v>0</v>
      </c>
      <c r="AP59">
        <v>4.6954799999999999</v>
      </c>
      <c r="AQ59">
        <v>12.640117999999999</v>
      </c>
      <c r="AR59">
        <v>17.038694</v>
      </c>
      <c r="AS59">
        <v>13.624589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1724.7645510000004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361.55137200000001</v>
      </c>
      <c r="L60">
        <v>232.95089999999999</v>
      </c>
      <c r="M60">
        <v>61.286439999999999</v>
      </c>
      <c r="N60">
        <v>91.586166000000006</v>
      </c>
      <c r="O60">
        <v>43.051062999999999</v>
      </c>
      <c r="P60">
        <v>121.141702</v>
      </c>
      <c r="Q60">
        <v>6.3760060000000003</v>
      </c>
      <c r="R60">
        <v>22.639161999999999</v>
      </c>
      <c r="S60">
        <v>14.353248000000001</v>
      </c>
      <c r="T60">
        <v>0</v>
      </c>
      <c r="U60">
        <v>403.94554199999999</v>
      </c>
      <c r="V60">
        <v>11.006086</v>
      </c>
      <c r="W60">
        <v>30.419142999999998</v>
      </c>
      <c r="X60">
        <v>114.40078800000001</v>
      </c>
      <c r="Y60">
        <v>0</v>
      </c>
      <c r="Z60">
        <v>6.2899640000000003</v>
      </c>
      <c r="AA60">
        <v>0</v>
      </c>
      <c r="AB60">
        <v>0</v>
      </c>
      <c r="AC60">
        <v>0</v>
      </c>
      <c r="AD60">
        <v>0</v>
      </c>
      <c r="AE60">
        <v>15.895500999999999</v>
      </c>
      <c r="AF60">
        <v>8.0843129999999999</v>
      </c>
      <c r="AG60">
        <v>42.031866000000001</v>
      </c>
      <c r="AH60">
        <v>0</v>
      </c>
      <c r="AI60">
        <v>0</v>
      </c>
      <c r="AJ60">
        <v>0</v>
      </c>
      <c r="AK60">
        <v>52.268104999999998</v>
      </c>
      <c r="AL60">
        <v>12.329516999999999</v>
      </c>
      <c r="AM60">
        <v>5.0918150000000004</v>
      </c>
      <c r="AN60">
        <v>0.77501799999999998</v>
      </c>
      <c r="AO60">
        <v>0</v>
      </c>
      <c r="AP60">
        <v>4.4483490000000003</v>
      </c>
      <c r="AQ60">
        <v>12.640117999999999</v>
      </c>
      <c r="AR60">
        <v>17.038694</v>
      </c>
      <c r="AS60">
        <v>13.624589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1724.5174200000004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361.55137200000001</v>
      </c>
      <c r="L61">
        <v>232.95089999999999</v>
      </c>
      <c r="M61">
        <v>61.286439999999999</v>
      </c>
      <c r="N61">
        <v>91.586166000000006</v>
      </c>
      <c r="O61">
        <v>43.051062999999999</v>
      </c>
      <c r="P61">
        <v>121.141702</v>
      </c>
      <c r="Q61">
        <v>6.3760060000000003</v>
      </c>
      <c r="R61">
        <v>22.639161999999999</v>
      </c>
      <c r="S61">
        <v>14.353248000000001</v>
      </c>
      <c r="T61">
        <v>0</v>
      </c>
      <c r="U61">
        <v>403.94554199999999</v>
      </c>
      <c r="V61">
        <v>11.006086</v>
      </c>
      <c r="W61">
        <v>30.419142999999998</v>
      </c>
      <c r="X61">
        <v>114.40078800000001</v>
      </c>
      <c r="Y61">
        <v>0</v>
      </c>
      <c r="Z61">
        <v>6.2899640000000003</v>
      </c>
      <c r="AA61">
        <v>0</v>
      </c>
      <c r="AB61">
        <v>0</v>
      </c>
      <c r="AC61">
        <v>0</v>
      </c>
      <c r="AD61">
        <v>0</v>
      </c>
      <c r="AE61">
        <v>15.895500999999999</v>
      </c>
      <c r="AF61">
        <v>8.0843129999999999</v>
      </c>
      <c r="AG61">
        <v>42.031866000000001</v>
      </c>
      <c r="AH61">
        <v>0</v>
      </c>
      <c r="AI61">
        <v>0</v>
      </c>
      <c r="AJ61">
        <v>0</v>
      </c>
      <c r="AK61">
        <v>52.268104999999998</v>
      </c>
      <c r="AL61">
        <v>12.329516999999999</v>
      </c>
      <c r="AM61">
        <v>5.0918150000000004</v>
      </c>
      <c r="AN61">
        <v>0.77501799999999998</v>
      </c>
      <c r="AO61">
        <v>0</v>
      </c>
      <c r="AP61">
        <v>0</v>
      </c>
      <c r="AQ61">
        <v>12.640117999999999</v>
      </c>
      <c r="AR61">
        <v>30.882633999999999</v>
      </c>
      <c r="AS61">
        <v>18.166118999999998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1738.4545410000003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361.55137200000001</v>
      </c>
      <c r="L62">
        <v>232.95089999999999</v>
      </c>
      <c r="M62">
        <v>61.286439999999999</v>
      </c>
      <c r="N62">
        <v>91.586166000000006</v>
      </c>
      <c r="O62">
        <v>43.051062999999999</v>
      </c>
      <c r="P62">
        <v>121.141702</v>
      </c>
      <c r="Q62">
        <v>6.3760060000000003</v>
      </c>
      <c r="R62">
        <v>22.639161999999999</v>
      </c>
      <c r="S62">
        <v>14.353248000000001</v>
      </c>
      <c r="T62">
        <v>0</v>
      </c>
      <c r="U62">
        <v>403.94554199999999</v>
      </c>
      <c r="V62">
        <v>11.006086</v>
      </c>
      <c r="W62">
        <v>30.419142999999998</v>
      </c>
      <c r="X62">
        <v>114.40078800000001</v>
      </c>
      <c r="Y62">
        <v>0</v>
      </c>
      <c r="Z62">
        <v>6.2899640000000003</v>
      </c>
      <c r="AA62">
        <v>0</v>
      </c>
      <c r="AB62">
        <v>0</v>
      </c>
      <c r="AC62">
        <v>0</v>
      </c>
      <c r="AD62">
        <v>0</v>
      </c>
      <c r="AE62">
        <v>15.895500999999999</v>
      </c>
      <c r="AF62">
        <v>8.0843129999999999</v>
      </c>
      <c r="AG62">
        <v>42.031866000000001</v>
      </c>
      <c r="AH62">
        <v>0</v>
      </c>
      <c r="AI62">
        <v>0</v>
      </c>
      <c r="AJ62">
        <v>0</v>
      </c>
      <c r="AK62">
        <v>52.268104999999998</v>
      </c>
      <c r="AL62">
        <v>12.329516999999999</v>
      </c>
      <c r="AM62">
        <v>5.0918150000000004</v>
      </c>
      <c r="AN62">
        <v>0.77501799999999998</v>
      </c>
      <c r="AO62">
        <v>0</v>
      </c>
      <c r="AP62">
        <v>0</v>
      </c>
      <c r="AQ62">
        <v>12.640117999999999</v>
      </c>
      <c r="AR62">
        <v>30.882633999999999</v>
      </c>
      <c r="AS62">
        <v>18.166118999999998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1738.4545410000003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361.55137200000001</v>
      </c>
      <c r="L63">
        <v>232.95089999999999</v>
      </c>
      <c r="M63">
        <v>61.286439999999999</v>
      </c>
      <c r="N63">
        <v>91.586166000000006</v>
      </c>
      <c r="O63">
        <v>43.051062999999999</v>
      </c>
      <c r="P63">
        <v>121.141702</v>
      </c>
      <c r="Q63">
        <v>6.3760060000000003</v>
      </c>
      <c r="R63">
        <v>27.237507000000001</v>
      </c>
      <c r="S63">
        <v>14.353248000000001</v>
      </c>
      <c r="T63">
        <v>0</v>
      </c>
      <c r="U63">
        <v>403.94554199999999</v>
      </c>
      <c r="V63">
        <v>13.085184999999999</v>
      </c>
      <c r="W63">
        <v>35.999932999999999</v>
      </c>
      <c r="X63">
        <v>114.40078800000001</v>
      </c>
      <c r="Y63">
        <v>0</v>
      </c>
      <c r="Z63">
        <v>6.2899640000000003</v>
      </c>
      <c r="AA63">
        <v>0</v>
      </c>
      <c r="AB63">
        <v>0</v>
      </c>
      <c r="AC63">
        <v>0</v>
      </c>
      <c r="AD63">
        <v>0</v>
      </c>
      <c r="AE63">
        <v>15.895500999999999</v>
      </c>
      <c r="AF63">
        <v>8.0843129999999999</v>
      </c>
      <c r="AG63">
        <v>42.031866000000001</v>
      </c>
      <c r="AH63">
        <v>0</v>
      </c>
      <c r="AI63">
        <v>0</v>
      </c>
      <c r="AJ63">
        <v>0</v>
      </c>
      <c r="AK63">
        <v>52.268104999999998</v>
      </c>
      <c r="AL63">
        <v>12.329516999999999</v>
      </c>
      <c r="AM63">
        <v>10.183629</v>
      </c>
      <c r="AN63">
        <v>0.77501799999999998</v>
      </c>
      <c r="AO63">
        <v>0</v>
      </c>
      <c r="AP63">
        <v>0</v>
      </c>
      <c r="AQ63">
        <v>12.640117999999999</v>
      </c>
      <c r="AR63">
        <v>34.077388999999997</v>
      </c>
      <c r="AS63">
        <v>22.058859000000002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1762.8920840000001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361.55137200000001</v>
      </c>
      <c r="L64">
        <v>232.95089999999999</v>
      </c>
      <c r="M64">
        <v>61.286439999999999</v>
      </c>
      <c r="N64">
        <v>91.586166000000006</v>
      </c>
      <c r="O64">
        <v>43.051062999999999</v>
      </c>
      <c r="P64">
        <v>121.141702</v>
      </c>
      <c r="Q64">
        <v>6.3760060000000003</v>
      </c>
      <c r="R64">
        <v>22.639161999999999</v>
      </c>
      <c r="S64">
        <v>14.353248000000001</v>
      </c>
      <c r="T64">
        <v>0</v>
      </c>
      <c r="U64">
        <v>403.94554199999999</v>
      </c>
      <c r="V64">
        <v>13.085184999999999</v>
      </c>
      <c r="W64">
        <v>35.999932999999999</v>
      </c>
      <c r="X64">
        <v>114.40078800000001</v>
      </c>
      <c r="Y64">
        <v>0</v>
      </c>
      <c r="Z64">
        <v>6.2899640000000003</v>
      </c>
      <c r="AA64">
        <v>0</v>
      </c>
      <c r="AB64">
        <v>0</v>
      </c>
      <c r="AC64">
        <v>0</v>
      </c>
      <c r="AD64">
        <v>0</v>
      </c>
      <c r="AE64">
        <v>15.895500999999999</v>
      </c>
      <c r="AF64">
        <v>8.0843129999999999</v>
      </c>
      <c r="AG64">
        <v>42.031866000000001</v>
      </c>
      <c r="AH64">
        <v>0</v>
      </c>
      <c r="AI64">
        <v>0</v>
      </c>
      <c r="AJ64">
        <v>0</v>
      </c>
      <c r="AK64">
        <v>52.268104999999998</v>
      </c>
      <c r="AL64">
        <v>12.329516999999999</v>
      </c>
      <c r="AM64">
        <v>10.183629</v>
      </c>
      <c r="AN64">
        <v>0.77501799999999998</v>
      </c>
      <c r="AO64">
        <v>0</v>
      </c>
      <c r="AP64">
        <v>0</v>
      </c>
      <c r="AQ64">
        <v>25.280237</v>
      </c>
      <c r="AR64">
        <v>34.077388999999997</v>
      </c>
      <c r="AS64">
        <v>22.058859000000002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1770.9338580000001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361.55137200000001</v>
      </c>
      <c r="L65">
        <v>232.95089999999999</v>
      </c>
      <c r="M65">
        <v>88.743200000000002</v>
      </c>
      <c r="N65">
        <v>113.943375</v>
      </c>
      <c r="O65">
        <v>58.530577999999998</v>
      </c>
      <c r="P65">
        <v>121.141702</v>
      </c>
      <c r="Q65">
        <v>7.6755149999999999</v>
      </c>
      <c r="R65">
        <v>28.277538</v>
      </c>
      <c r="S65">
        <v>17.861015999999999</v>
      </c>
      <c r="T65">
        <v>0</v>
      </c>
      <c r="U65">
        <v>403.94554199999999</v>
      </c>
      <c r="V65">
        <v>15.843940999999999</v>
      </c>
      <c r="W65">
        <v>35.999932999999999</v>
      </c>
      <c r="X65">
        <v>114.40078800000001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15.895500999999999</v>
      </c>
      <c r="AF65">
        <v>8.0843129999999999</v>
      </c>
      <c r="AG65">
        <v>42.031866000000001</v>
      </c>
      <c r="AH65">
        <v>0</v>
      </c>
      <c r="AI65">
        <v>0</v>
      </c>
      <c r="AJ65">
        <v>0</v>
      </c>
      <c r="AK65">
        <v>52.268104999999998</v>
      </c>
      <c r="AL65">
        <v>12.329516999999999</v>
      </c>
      <c r="AM65">
        <v>10.183629</v>
      </c>
      <c r="AN65">
        <v>0.77501799999999998</v>
      </c>
      <c r="AO65">
        <v>0</v>
      </c>
      <c r="AP65">
        <v>0</v>
      </c>
      <c r="AQ65">
        <v>25.280237</v>
      </c>
      <c r="AR65">
        <v>34.077388999999997</v>
      </c>
      <c r="AS65">
        <v>22.058859000000002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1843.141787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361.55137200000001</v>
      </c>
      <c r="L66">
        <v>287.93310000000002</v>
      </c>
      <c r="M66">
        <v>88.743200000000002</v>
      </c>
      <c r="N66">
        <v>113.943375</v>
      </c>
      <c r="O66">
        <v>58.530577999999998</v>
      </c>
      <c r="P66">
        <v>121.141702</v>
      </c>
      <c r="Q66">
        <v>7.6755149999999999</v>
      </c>
      <c r="R66">
        <v>32.875883000000002</v>
      </c>
      <c r="S66">
        <v>17.861015999999999</v>
      </c>
      <c r="T66">
        <v>0</v>
      </c>
      <c r="U66">
        <v>403.94554199999999</v>
      </c>
      <c r="V66">
        <v>15.843940999999999</v>
      </c>
      <c r="W66">
        <v>35.999932999999999</v>
      </c>
      <c r="X66">
        <v>114.40078800000001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15.895500999999999</v>
      </c>
      <c r="AF66">
        <v>8.0843129999999999</v>
      </c>
      <c r="AG66">
        <v>42.031866000000001</v>
      </c>
      <c r="AH66">
        <v>0</v>
      </c>
      <c r="AI66">
        <v>0</v>
      </c>
      <c r="AJ66">
        <v>0</v>
      </c>
      <c r="AK66">
        <v>52.268104999999998</v>
      </c>
      <c r="AL66">
        <v>12.329516999999999</v>
      </c>
      <c r="AM66">
        <v>10.183629</v>
      </c>
      <c r="AN66">
        <v>0.77501799999999998</v>
      </c>
      <c r="AO66">
        <v>0</v>
      </c>
      <c r="AP66">
        <v>0</v>
      </c>
      <c r="AQ66">
        <v>25.280237</v>
      </c>
      <c r="AR66">
        <v>34.077388999999997</v>
      </c>
      <c r="AS66">
        <v>22.058859000000002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1902.7223320000001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361.55137200000001</v>
      </c>
      <c r="L67">
        <v>336.16309999999999</v>
      </c>
      <c r="M67">
        <v>88.743200000000002</v>
      </c>
      <c r="N67">
        <v>113.943375</v>
      </c>
      <c r="O67">
        <v>58.530577999999998</v>
      </c>
      <c r="P67">
        <v>121.141702</v>
      </c>
      <c r="Q67">
        <v>7.6755149999999999</v>
      </c>
      <c r="R67">
        <v>32.875883000000002</v>
      </c>
      <c r="S67">
        <v>17.861015999999999</v>
      </c>
      <c r="T67">
        <v>0</v>
      </c>
      <c r="U67">
        <v>403.94554199999999</v>
      </c>
      <c r="V67">
        <v>15.843940999999999</v>
      </c>
      <c r="W67">
        <v>35.999932999999999</v>
      </c>
      <c r="X67">
        <v>133.94816499999999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15.895500999999999</v>
      </c>
      <c r="AF67">
        <v>8.0843129999999999</v>
      </c>
      <c r="AG67">
        <v>42.031866000000001</v>
      </c>
      <c r="AH67">
        <v>0</v>
      </c>
      <c r="AI67">
        <v>0</v>
      </c>
      <c r="AJ67">
        <v>0</v>
      </c>
      <c r="AK67">
        <v>52.268104999999998</v>
      </c>
      <c r="AL67">
        <v>12.329516999999999</v>
      </c>
      <c r="AM67">
        <v>10.183629</v>
      </c>
      <c r="AN67">
        <v>0.77501799999999998</v>
      </c>
      <c r="AO67">
        <v>0</v>
      </c>
      <c r="AP67">
        <v>0</v>
      </c>
      <c r="AQ67">
        <v>25.280237</v>
      </c>
      <c r="AR67">
        <v>34.077388999999997</v>
      </c>
      <c r="AS67">
        <v>22.058859000000002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1970.4997090000002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361.55137200000001</v>
      </c>
      <c r="L68">
        <v>416.76788099999999</v>
      </c>
      <c r="M68">
        <v>88.743200000000002</v>
      </c>
      <c r="N68">
        <v>113.943375</v>
      </c>
      <c r="O68">
        <v>58.530577999999998</v>
      </c>
      <c r="P68">
        <v>121.141702</v>
      </c>
      <c r="Q68">
        <v>8.4193180000000005</v>
      </c>
      <c r="R68">
        <v>32.875883000000002</v>
      </c>
      <c r="S68">
        <v>20.468426000000001</v>
      </c>
      <c r="T68">
        <v>0</v>
      </c>
      <c r="U68">
        <v>403.94554199999999</v>
      </c>
      <c r="V68">
        <v>19.996158000000001</v>
      </c>
      <c r="W68">
        <v>44.756552999999997</v>
      </c>
      <c r="X68">
        <v>142.27055100000001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15.895500999999999</v>
      </c>
      <c r="AF68">
        <v>8.0843129999999999</v>
      </c>
      <c r="AG68">
        <v>42.031866000000001</v>
      </c>
      <c r="AH68">
        <v>0</v>
      </c>
      <c r="AI68">
        <v>0</v>
      </c>
      <c r="AJ68">
        <v>0</v>
      </c>
      <c r="AK68">
        <v>52.268104999999998</v>
      </c>
      <c r="AL68">
        <v>12.329516999999999</v>
      </c>
      <c r="AM68">
        <v>15.244585000000001</v>
      </c>
      <c r="AN68">
        <v>0.77501799999999998</v>
      </c>
      <c r="AO68">
        <v>0</v>
      </c>
      <c r="AP68">
        <v>0</v>
      </c>
      <c r="AQ68">
        <v>25.280237</v>
      </c>
      <c r="AR68">
        <v>34.077388999999997</v>
      </c>
      <c r="AS68">
        <v>22.058859000000002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2080.7478819999997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404.46150699999998</v>
      </c>
      <c r="L69">
        <v>420.020601</v>
      </c>
      <c r="M69">
        <v>88.743200000000002</v>
      </c>
      <c r="N69">
        <v>113.943375</v>
      </c>
      <c r="O69">
        <v>58.530577999999998</v>
      </c>
      <c r="P69">
        <v>121.141702</v>
      </c>
      <c r="Q69">
        <v>9.6282689999999995</v>
      </c>
      <c r="R69">
        <v>40.889490000000002</v>
      </c>
      <c r="S69">
        <v>25.45589</v>
      </c>
      <c r="T69">
        <v>0</v>
      </c>
      <c r="U69">
        <v>403.94554199999999</v>
      </c>
      <c r="V69">
        <v>19.996158000000001</v>
      </c>
      <c r="W69">
        <v>44.756552999999997</v>
      </c>
      <c r="X69">
        <v>142.29357200000001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15.895500999999999</v>
      </c>
      <c r="AF69">
        <v>8.0843129999999999</v>
      </c>
      <c r="AG69">
        <v>42.031866000000001</v>
      </c>
      <c r="AH69">
        <v>21.466691000000001</v>
      </c>
      <c r="AI69">
        <v>0</v>
      </c>
      <c r="AJ69">
        <v>0</v>
      </c>
      <c r="AK69">
        <v>52.268104999999998</v>
      </c>
      <c r="AL69">
        <v>12.329516999999999</v>
      </c>
      <c r="AM69">
        <v>15.244585000000001</v>
      </c>
      <c r="AN69">
        <v>0.77501799999999998</v>
      </c>
      <c r="AO69">
        <v>0</v>
      </c>
      <c r="AP69">
        <v>0</v>
      </c>
      <c r="AQ69">
        <v>25.280237</v>
      </c>
      <c r="AR69">
        <v>34.077388999999997</v>
      </c>
      <c r="AS69">
        <v>22.058859000000002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2162.610471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433.39950700000003</v>
      </c>
      <c r="L70">
        <v>420.020601</v>
      </c>
      <c r="M70">
        <v>88.743200000000002</v>
      </c>
      <c r="N70">
        <v>113.943375</v>
      </c>
      <c r="O70">
        <v>58.530577999999998</v>
      </c>
      <c r="P70">
        <v>121.141702</v>
      </c>
      <c r="Q70">
        <v>10.523785999999999</v>
      </c>
      <c r="R70">
        <v>40.889490000000002</v>
      </c>
      <c r="S70">
        <v>25.45589</v>
      </c>
      <c r="T70">
        <v>0</v>
      </c>
      <c r="U70">
        <v>403.94554199999999</v>
      </c>
      <c r="V70">
        <v>19.996158000000001</v>
      </c>
      <c r="W70">
        <v>44.756552999999997</v>
      </c>
      <c r="X70">
        <v>142.29357200000001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15.895500999999999</v>
      </c>
      <c r="AF70">
        <v>8.0843129999999999</v>
      </c>
      <c r="AG70">
        <v>42.031866000000001</v>
      </c>
      <c r="AH70">
        <v>43.390120000000003</v>
      </c>
      <c r="AI70">
        <v>0</v>
      </c>
      <c r="AJ70">
        <v>0</v>
      </c>
      <c r="AK70">
        <v>52.268104999999998</v>
      </c>
      <c r="AL70">
        <v>12.329516999999999</v>
      </c>
      <c r="AM70">
        <v>15.244585000000001</v>
      </c>
      <c r="AN70">
        <v>0.77501799999999998</v>
      </c>
      <c r="AO70">
        <v>0</v>
      </c>
      <c r="AP70">
        <v>0</v>
      </c>
      <c r="AQ70">
        <v>25.280237</v>
      </c>
      <c r="AR70">
        <v>34.077388999999997</v>
      </c>
      <c r="AS70">
        <v>22.058859000000002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2214.3674169999999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481.62950699999999</v>
      </c>
      <c r="L71">
        <v>420.020601</v>
      </c>
      <c r="M71">
        <v>88.743200000000002</v>
      </c>
      <c r="N71">
        <v>113.943375</v>
      </c>
      <c r="O71">
        <v>58.530577999999998</v>
      </c>
      <c r="P71">
        <v>121.141702</v>
      </c>
      <c r="Q71">
        <v>10.523785999999999</v>
      </c>
      <c r="R71">
        <v>40.889490000000002</v>
      </c>
      <c r="S71">
        <v>25.45589</v>
      </c>
      <c r="T71">
        <v>0</v>
      </c>
      <c r="U71">
        <v>403.94554199999999</v>
      </c>
      <c r="V71">
        <v>19.996158000000001</v>
      </c>
      <c r="W71">
        <v>44.756552999999997</v>
      </c>
      <c r="X71">
        <v>142.29357200000001</v>
      </c>
      <c r="Y71">
        <v>0</v>
      </c>
      <c r="Z71">
        <v>0</v>
      </c>
      <c r="AA71">
        <v>0</v>
      </c>
      <c r="AB71">
        <v>3.2145299999999999</v>
      </c>
      <c r="AC71">
        <v>0</v>
      </c>
      <c r="AD71">
        <v>0</v>
      </c>
      <c r="AE71">
        <v>15.895500999999999</v>
      </c>
      <c r="AF71">
        <v>16.168624999999999</v>
      </c>
      <c r="AG71">
        <v>42.031866000000001</v>
      </c>
      <c r="AH71">
        <v>67.688586000000001</v>
      </c>
      <c r="AI71">
        <v>0</v>
      </c>
      <c r="AJ71">
        <v>0</v>
      </c>
      <c r="AK71">
        <v>52.268104999999998</v>
      </c>
      <c r="AL71">
        <v>12.329516999999999</v>
      </c>
      <c r="AM71">
        <v>15.244585000000001</v>
      </c>
      <c r="AN71">
        <v>0.77501799999999998</v>
      </c>
      <c r="AO71">
        <v>0</v>
      </c>
      <c r="AP71">
        <v>0</v>
      </c>
      <c r="AQ71">
        <v>25.280237</v>
      </c>
      <c r="AR71">
        <v>26.622959999999999</v>
      </c>
      <c r="AS71">
        <v>22.058859000000002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2290.7402959999999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529.86346100000003</v>
      </c>
      <c r="L72">
        <v>420.020601</v>
      </c>
      <c r="M72">
        <v>88.743200000000002</v>
      </c>
      <c r="N72">
        <v>113.943375</v>
      </c>
      <c r="O72">
        <v>58.530577999999998</v>
      </c>
      <c r="P72">
        <v>121.141702</v>
      </c>
      <c r="Q72">
        <v>10.523785999999999</v>
      </c>
      <c r="R72">
        <v>40.889490000000002</v>
      </c>
      <c r="S72">
        <v>25.45589</v>
      </c>
      <c r="T72">
        <v>0</v>
      </c>
      <c r="U72">
        <v>403.94554199999999</v>
      </c>
      <c r="V72">
        <v>19.996158000000001</v>
      </c>
      <c r="W72">
        <v>44.756552999999997</v>
      </c>
      <c r="X72">
        <v>142.29357200000001</v>
      </c>
      <c r="Y72">
        <v>0</v>
      </c>
      <c r="Z72">
        <v>1.0610599999999999</v>
      </c>
      <c r="AA72">
        <v>13.552013000000001</v>
      </c>
      <c r="AB72">
        <v>6.4290589999999996</v>
      </c>
      <c r="AC72">
        <v>2.4566430000000001</v>
      </c>
      <c r="AD72">
        <v>8.8126200000000008</v>
      </c>
      <c r="AE72">
        <v>15.895500999999999</v>
      </c>
      <c r="AF72">
        <v>24.252938</v>
      </c>
      <c r="AG72">
        <v>42.031866000000001</v>
      </c>
      <c r="AH72">
        <v>87.054282000000001</v>
      </c>
      <c r="AI72">
        <v>0</v>
      </c>
      <c r="AJ72">
        <v>0</v>
      </c>
      <c r="AK72">
        <v>52.268104999999998</v>
      </c>
      <c r="AL72">
        <v>16.812978000000001</v>
      </c>
      <c r="AM72">
        <v>15.244585000000001</v>
      </c>
      <c r="AN72">
        <v>0.77501799999999998</v>
      </c>
      <c r="AO72">
        <v>0</v>
      </c>
      <c r="AP72">
        <v>0</v>
      </c>
      <c r="AQ72">
        <v>25.280237</v>
      </c>
      <c r="AR72">
        <v>26.622959999999999</v>
      </c>
      <c r="AS72">
        <v>22.058859000000002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2400.0045849999997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525.99638000000004</v>
      </c>
      <c r="L73">
        <v>338.84796799999998</v>
      </c>
      <c r="M73">
        <v>88.743200000000002</v>
      </c>
      <c r="N73">
        <v>113.943375</v>
      </c>
      <c r="O73">
        <v>58.530577999999998</v>
      </c>
      <c r="P73">
        <v>121.141702</v>
      </c>
      <c r="Q73">
        <v>10.523785999999999</v>
      </c>
      <c r="R73">
        <v>40.889490000000002</v>
      </c>
      <c r="S73">
        <v>25.45589</v>
      </c>
      <c r="T73">
        <v>0</v>
      </c>
      <c r="U73">
        <v>403.94554199999999</v>
      </c>
      <c r="V73">
        <v>19.996158000000001</v>
      </c>
      <c r="W73">
        <v>44.756552999999997</v>
      </c>
      <c r="X73">
        <v>142.29357200000001</v>
      </c>
      <c r="Y73">
        <v>0</v>
      </c>
      <c r="Z73">
        <v>18.869890999999999</v>
      </c>
      <c r="AA73">
        <v>27.104025</v>
      </c>
      <c r="AB73">
        <v>38.111462000000003</v>
      </c>
      <c r="AC73">
        <v>28.033985000000001</v>
      </c>
      <c r="AD73">
        <v>17.625240999999999</v>
      </c>
      <c r="AE73">
        <v>31.791001000000001</v>
      </c>
      <c r="AF73">
        <v>30.435058999999999</v>
      </c>
      <c r="AG73">
        <v>42.031866000000001</v>
      </c>
      <c r="AH73">
        <v>112.814311</v>
      </c>
      <c r="AI73">
        <v>0</v>
      </c>
      <c r="AJ73">
        <v>0</v>
      </c>
      <c r="AK73">
        <v>52.268104999999998</v>
      </c>
      <c r="AL73">
        <v>54.361961999999998</v>
      </c>
      <c r="AM73">
        <v>15.244585000000001</v>
      </c>
      <c r="AN73">
        <v>0.77501799999999998</v>
      </c>
      <c r="AO73">
        <v>0</v>
      </c>
      <c r="AP73">
        <v>0</v>
      </c>
      <c r="AQ73">
        <v>37.920355000000001</v>
      </c>
      <c r="AR73">
        <v>26.622959999999999</v>
      </c>
      <c r="AS73">
        <v>22.058859000000002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2510.4248320000002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525.99638000000004</v>
      </c>
      <c r="L74">
        <v>290.61796800000002</v>
      </c>
      <c r="M74">
        <v>88.743200000000002</v>
      </c>
      <c r="N74">
        <v>113.943375</v>
      </c>
      <c r="O74">
        <v>58.530577999999998</v>
      </c>
      <c r="P74">
        <v>121.141702</v>
      </c>
      <c r="Q74">
        <v>10.523785999999999</v>
      </c>
      <c r="R74">
        <v>40.889490000000002</v>
      </c>
      <c r="S74">
        <v>25.45589</v>
      </c>
      <c r="T74">
        <v>0</v>
      </c>
      <c r="U74">
        <v>403.94554199999999</v>
      </c>
      <c r="V74">
        <v>19.996158000000001</v>
      </c>
      <c r="W74">
        <v>44.756552999999997</v>
      </c>
      <c r="X74">
        <v>142.29357200000001</v>
      </c>
      <c r="Y74">
        <v>0</v>
      </c>
      <c r="Z74">
        <v>18.869890999999999</v>
      </c>
      <c r="AA74">
        <v>40.656038000000002</v>
      </c>
      <c r="AB74">
        <v>38.111462000000003</v>
      </c>
      <c r="AC74">
        <v>28.033985000000001</v>
      </c>
      <c r="AD74">
        <v>26.437861000000002</v>
      </c>
      <c r="AE74">
        <v>31.791001000000001</v>
      </c>
      <c r="AF74">
        <v>30.435058999999999</v>
      </c>
      <c r="AG74">
        <v>42.031866000000001</v>
      </c>
      <c r="AH74">
        <v>135.377173</v>
      </c>
      <c r="AI74">
        <v>0</v>
      </c>
      <c r="AJ74">
        <v>0</v>
      </c>
      <c r="AK74">
        <v>52.268104999999998</v>
      </c>
      <c r="AL74">
        <v>54.361961999999998</v>
      </c>
      <c r="AM74">
        <v>15.244585000000001</v>
      </c>
      <c r="AN74">
        <v>0.77501799999999998</v>
      </c>
      <c r="AO74">
        <v>0</v>
      </c>
      <c r="AP74">
        <v>0</v>
      </c>
      <c r="AQ74">
        <v>37.920355000000001</v>
      </c>
      <c r="AR74">
        <v>26.622959999999999</v>
      </c>
      <c r="AS74">
        <v>22.058859000000002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2507.122327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580.78517799999997</v>
      </c>
      <c r="L75">
        <v>312.02538700000002</v>
      </c>
      <c r="M75">
        <v>88.743200000000002</v>
      </c>
      <c r="N75">
        <v>113.943375</v>
      </c>
      <c r="O75">
        <v>58.530577999999998</v>
      </c>
      <c r="P75">
        <v>121.141702</v>
      </c>
      <c r="Q75">
        <v>10.523785999999999</v>
      </c>
      <c r="R75">
        <v>40.889490000000002</v>
      </c>
      <c r="S75">
        <v>25.45589</v>
      </c>
      <c r="T75">
        <v>0</v>
      </c>
      <c r="U75">
        <v>403.94554199999999</v>
      </c>
      <c r="V75">
        <v>19.996158000000001</v>
      </c>
      <c r="W75">
        <v>44.756552999999997</v>
      </c>
      <c r="X75">
        <v>142.29357200000001</v>
      </c>
      <c r="Y75">
        <v>0</v>
      </c>
      <c r="Z75">
        <v>18.869890999999999</v>
      </c>
      <c r="AA75">
        <v>40.656038000000002</v>
      </c>
      <c r="AB75">
        <v>38.111462000000003</v>
      </c>
      <c r="AC75">
        <v>28.033985000000001</v>
      </c>
      <c r="AD75">
        <v>26.437861000000002</v>
      </c>
      <c r="AE75">
        <v>31.791001000000001</v>
      </c>
      <c r="AF75">
        <v>30.435058999999999</v>
      </c>
      <c r="AG75">
        <v>42.031866000000001</v>
      </c>
      <c r="AH75">
        <v>135.377173</v>
      </c>
      <c r="AI75">
        <v>0</v>
      </c>
      <c r="AJ75">
        <v>0</v>
      </c>
      <c r="AK75">
        <v>52.268104999999998</v>
      </c>
      <c r="AL75">
        <v>54.361961999999998</v>
      </c>
      <c r="AM75">
        <v>15.244585000000001</v>
      </c>
      <c r="AN75">
        <v>0.77501799999999998</v>
      </c>
      <c r="AO75">
        <v>0</v>
      </c>
      <c r="AP75">
        <v>0</v>
      </c>
      <c r="AQ75">
        <v>37.920355000000001</v>
      </c>
      <c r="AR75">
        <v>26.622959999999999</v>
      </c>
      <c r="AS75">
        <v>22.058859000000002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2583.3185439999997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584.65225899999996</v>
      </c>
      <c r="L76">
        <v>358.23965700000002</v>
      </c>
      <c r="M76">
        <v>88.743200000000002</v>
      </c>
      <c r="N76">
        <v>113.943375</v>
      </c>
      <c r="O76">
        <v>58.530577999999998</v>
      </c>
      <c r="P76">
        <v>121.141702</v>
      </c>
      <c r="Q76">
        <v>10.523785999999999</v>
      </c>
      <c r="R76">
        <v>40.889490000000002</v>
      </c>
      <c r="S76">
        <v>25.45589</v>
      </c>
      <c r="T76">
        <v>0</v>
      </c>
      <c r="U76">
        <v>403.94554199999999</v>
      </c>
      <c r="V76">
        <v>19.996158000000001</v>
      </c>
      <c r="W76">
        <v>44.756552999999997</v>
      </c>
      <c r="X76">
        <v>142.29357200000001</v>
      </c>
      <c r="Y76">
        <v>0</v>
      </c>
      <c r="Z76">
        <v>18.869890999999999</v>
      </c>
      <c r="AA76">
        <v>40.656038000000002</v>
      </c>
      <c r="AB76">
        <v>38.111462000000003</v>
      </c>
      <c r="AC76">
        <v>28.033985000000001</v>
      </c>
      <c r="AD76">
        <v>26.437861000000002</v>
      </c>
      <c r="AE76">
        <v>31.791001000000001</v>
      </c>
      <c r="AF76">
        <v>30.435058999999999</v>
      </c>
      <c r="AG76">
        <v>42.031866000000001</v>
      </c>
      <c r="AH76">
        <v>135.377173</v>
      </c>
      <c r="AI76">
        <v>0</v>
      </c>
      <c r="AJ76">
        <v>0</v>
      </c>
      <c r="AK76">
        <v>52.268104999999998</v>
      </c>
      <c r="AL76">
        <v>54.361961999999998</v>
      </c>
      <c r="AM76">
        <v>15.244585000000001</v>
      </c>
      <c r="AN76">
        <v>0.77501799999999998</v>
      </c>
      <c r="AO76">
        <v>0</v>
      </c>
      <c r="AP76">
        <v>0</v>
      </c>
      <c r="AQ76">
        <v>37.920355000000001</v>
      </c>
      <c r="AR76">
        <v>26.622959999999999</v>
      </c>
      <c r="AS76">
        <v>22.058859000000002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2633.3998949999996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625.26191900000003</v>
      </c>
      <c r="L77">
        <v>420.020601</v>
      </c>
      <c r="M77">
        <v>88.743200000000002</v>
      </c>
      <c r="N77">
        <v>113.943375</v>
      </c>
      <c r="O77">
        <v>58.530577999999998</v>
      </c>
      <c r="P77">
        <v>121.141702</v>
      </c>
      <c r="Q77">
        <v>10.523785999999999</v>
      </c>
      <c r="R77">
        <v>40.889490000000002</v>
      </c>
      <c r="S77">
        <v>25.45589</v>
      </c>
      <c r="T77">
        <v>0</v>
      </c>
      <c r="U77">
        <v>403.94554199999999</v>
      </c>
      <c r="V77">
        <v>19.996158000000001</v>
      </c>
      <c r="W77">
        <v>44.756552999999997</v>
      </c>
      <c r="X77">
        <v>142.29357200000001</v>
      </c>
      <c r="Y77">
        <v>0</v>
      </c>
      <c r="Z77">
        <v>18.869890999999999</v>
      </c>
      <c r="AA77">
        <v>40.656038000000002</v>
      </c>
      <c r="AB77">
        <v>38.111462000000003</v>
      </c>
      <c r="AC77">
        <v>28.033985000000001</v>
      </c>
      <c r="AD77">
        <v>26.437861000000002</v>
      </c>
      <c r="AE77">
        <v>31.791001000000001</v>
      </c>
      <c r="AF77">
        <v>30.435058999999999</v>
      </c>
      <c r="AG77">
        <v>42.031866000000001</v>
      </c>
      <c r="AH77">
        <v>112.814311</v>
      </c>
      <c r="AI77">
        <v>0</v>
      </c>
      <c r="AJ77">
        <v>0</v>
      </c>
      <c r="AK77">
        <v>52.268104999999998</v>
      </c>
      <c r="AL77">
        <v>54.361961999999998</v>
      </c>
      <c r="AM77">
        <v>15.244585000000001</v>
      </c>
      <c r="AN77">
        <v>0.77501799999999998</v>
      </c>
      <c r="AO77">
        <v>0</v>
      </c>
      <c r="AP77">
        <v>0</v>
      </c>
      <c r="AQ77">
        <v>37.920355000000001</v>
      </c>
      <c r="AR77">
        <v>26.622959999999999</v>
      </c>
      <c r="AS77">
        <v>22.058859000000002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2713.2276369999995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615.39608699999997</v>
      </c>
      <c r="L78">
        <v>420.020601</v>
      </c>
      <c r="M78">
        <v>88.743200000000002</v>
      </c>
      <c r="N78">
        <v>113.943375</v>
      </c>
      <c r="O78">
        <v>58.530577999999998</v>
      </c>
      <c r="P78">
        <v>121.141702</v>
      </c>
      <c r="Q78">
        <v>10.523785999999999</v>
      </c>
      <c r="R78">
        <v>40.889490000000002</v>
      </c>
      <c r="S78">
        <v>25.45589</v>
      </c>
      <c r="T78">
        <v>0</v>
      </c>
      <c r="U78">
        <v>403.94554199999999</v>
      </c>
      <c r="V78">
        <v>19.996158000000001</v>
      </c>
      <c r="W78">
        <v>44.756552999999997</v>
      </c>
      <c r="X78">
        <v>142.29357200000001</v>
      </c>
      <c r="Y78">
        <v>0</v>
      </c>
      <c r="Z78">
        <v>12.579927</v>
      </c>
      <c r="AA78">
        <v>27.104025</v>
      </c>
      <c r="AB78">
        <v>38.111462000000003</v>
      </c>
      <c r="AC78">
        <v>28.033985000000001</v>
      </c>
      <c r="AD78">
        <v>15.290839</v>
      </c>
      <c r="AE78">
        <v>31.791001000000001</v>
      </c>
      <c r="AF78">
        <v>30.435058999999999</v>
      </c>
      <c r="AG78">
        <v>42.031866000000001</v>
      </c>
      <c r="AH78">
        <v>90.251448999999994</v>
      </c>
      <c r="AI78">
        <v>0</v>
      </c>
      <c r="AJ78">
        <v>0</v>
      </c>
      <c r="AK78">
        <v>52.268104999999998</v>
      </c>
      <c r="AL78">
        <v>54.361961999999998</v>
      </c>
      <c r="AM78">
        <v>15.244585000000001</v>
      </c>
      <c r="AN78">
        <v>0.77501799999999998</v>
      </c>
      <c r="AO78">
        <v>0</v>
      </c>
      <c r="AP78">
        <v>0</v>
      </c>
      <c r="AQ78">
        <v>37.920355000000001</v>
      </c>
      <c r="AR78">
        <v>26.622959999999999</v>
      </c>
      <c r="AS78">
        <v>22.058859000000002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2649.8099439999996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620.21908699999994</v>
      </c>
      <c r="L79">
        <v>420.020601</v>
      </c>
      <c r="M79">
        <v>88.743200000000002</v>
      </c>
      <c r="N79">
        <v>113.943375</v>
      </c>
      <c r="O79">
        <v>58.530577999999998</v>
      </c>
      <c r="P79">
        <v>121.141702</v>
      </c>
      <c r="Q79">
        <v>10.523785999999999</v>
      </c>
      <c r="R79">
        <v>40.889490000000002</v>
      </c>
      <c r="S79">
        <v>25.45589</v>
      </c>
      <c r="T79">
        <v>0</v>
      </c>
      <c r="U79">
        <v>403.94554199999999</v>
      </c>
      <c r="V79">
        <v>19.996158000000001</v>
      </c>
      <c r="W79">
        <v>44.756552999999997</v>
      </c>
      <c r="X79">
        <v>142.29357200000001</v>
      </c>
      <c r="Y79">
        <v>0</v>
      </c>
      <c r="Z79">
        <v>6.2899640000000003</v>
      </c>
      <c r="AA79">
        <v>13.552013000000001</v>
      </c>
      <c r="AB79">
        <v>3.2145299999999999</v>
      </c>
      <c r="AC79">
        <v>1.2283219999999999</v>
      </c>
      <c r="AD79">
        <v>7.7728429999999999</v>
      </c>
      <c r="AE79">
        <v>15.895500999999999</v>
      </c>
      <c r="AF79">
        <v>16.168624999999999</v>
      </c>
      <c r="AG79">
        <v>42.031866000000001</v>
      </c>
      <c r="AH79">
        <v>67.688586000000001</v>
      </c>
      <c r="AI79">
        <v>0</v>
      </c>
      <c r="AJ79">
        <v>0</v>
      </c>
      <c r="AK79">
        <v>52.268104999999998</v>
      </c>
      <c r="AL79">
        <v>16.812978000000001</v>
      </c>
      <c r="AM79">
        <v>15.244585000000001</v>
      </c>
      <c r="AN79">
        <v>0.77501799999999998</v>
      </c>
      <c r="AO79">
        <v>0</v>
      </c>
      <c r="AP79">
        <v>0</v>
      </c>
      <c r="AQ79">
        <v>37.920355000000001</v>
      </c>
      <c r="AR79">
        <v>26.622959999999999</v>
      </c>
      <c r="AS79">
        <v>22.058859000000002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2475.296597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620.21908699999994</v>
      </c>
      <c r="L80">
        <v>420.020601</v>
      </c>
      <c r="M80">
        <v>88.743200000000002</v>
      </c>
      <c r="N80">
        <v>113.943375</v>
      </c>
      <c r="O80">
        <v>58.530577999999998</v>
      </c>
      <c r="P80">
        <v>121.141702</v>
      </c>
      <c r="Q80">
        <v>10.523785999999999</v>
      </c>
      <c r="R80">
        <v>40.889490000000002</v>
      </c>
      <c r="S80">
        <v>25.45589</v>
      </c>
      <c r="T80">
        <v>0</v>
      </c>
      <c r="U80">
        <v>403.94554199999999</v>
      </c>
      <c r="V80">
        <v>19.996158000000001</v>
      </c>
      <c r="W80">
        <v>44.756552999999997</v>
      </c>
      <c r="X80">
        <v>142.29357200000001</v>
      </c>
      <c r="Y80">
        <v>0</v>
      </c>
      <c r="Z80">
        <v>6.2899640000000003</v>
      </c>
      <c r="AA80">
        <v>0</v>
      </c>
      <c r="AB80">
        <v>0</v>
      </c>
      <c r="AC80">
        <v>0</v>
      </c>
      <c r="AD80">
        <v>0</v>
      </c>
      <c r="AE80">
        <v>15.895500999999999</v>
      </c>
      <c r="AF80">
        <v>8.0843129999999999</v>
      </c>
      <c r="AG80">
        <v>42.031866000000001</v>
      </c>
      <c r="AH80">
        <v>45.125723999999998</v>
      </c>
      <c r="AI80">
        <v>0</v>
      </c>
      <c r="AJ80">
        <v>0</v>
      </c>
      <c r="AK80">
        <v>52.268104999999998</v>
      </c>
      <c r="AL80">
        <v>12.329516999999999</v>
      </c>
      <c r="AM80">
        <v>15.244585000000001</v>
      </c>
      <c r="AN80">
        <v>0.77501799999999998</v>
      </c>
      <c r="AO80">
        <v>0</v>
      </c>
      <c r="AP80">
        <v>0</v>
      </c>
      <c r="AQ80">
        <v>37.920355000000001</v>
      </c>
      <c r="AR80">
        <v>26.622959999999999</v>
      </c>
      <c r="AS80">
        <v>22.058859000000002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2414.3982539999997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634.688087</v>
      </c>
      <c r="L81">
        <v>420.020601</v>
      </c>
      <c r="M81">
        <v>88.743200000000002</v>
      </c>
      <c r="N81">
        <v>113.943375</v>
      </c>
      <c r="O81">
        <v>58.530577999999998</v>
      </c>
      <c r="P81">
        <v>121.141702</v>
      </c>
      <c r="Q81">
        <v>10.523785999999999</v>
      </c>
      <c r="R81">
        <v>40.889490000000002</v>
      </c>
      <c r="S81">
        <v>25.45589</v>
      </c>
      <c r="T81">
        <v>0</v>
      </c>
      <c r="U81">
        <v>403.94554199999999</v>
      </c>
      <c r="V81">
        <v>19.996158000000001</v>
      </c>
      <c r="W81">
        <v>44.756552999999997</v>
      </c>
      <c r="X81">
        <v>142.29357200000001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15.895500999999999</v>
      </c>
      <c r="AF81">
        <v>0</v>
      </c>
      <c r="AG81">
        <v>42.031866000000001</v>
      </c>
      <c r="AH81">
        <v>22.562861999999999</v>
      </c>
      <c r="AI81">
        <v>0</v>
      </c>
      <c r="AJ81">
        <v>0</v>
      </c>
      <c r="AK81">
        <v>52.268104999999998</v>
      </c>
      <c r="AL81">
        <v>12.329516999999999</v>
      </c>
      <c r="AM81">
        <v>15.244585000000001</v>
      </c>
      <c r="AN81">
        <v>0.77501799999999998</v>
      </c>
      <c r="AO81">
        <v>0</v>
      </c>
      <c r="AP81">
        <v>5.1897409999999997</v>
      </c>
      <c r="AQ81">
        <v>25.280237</v>
      </c>
      <c r="AR81">
        <v>26.622959999999999</v>
      </c>
      <c r="AS81">
        <v>14.273379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2376.694258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634.90791899999999</v>
      </c>
      <c r="L82">
        <v>420.020601</v>
      </c>
      <c r="M82">
        <v>88.743200000000002</v>
      </c>
      <c r="N82">
        <v>113.943375</v>
      </c>
      <c r="O82">
        <v>58.530577999999998</v>
      </c>
      <c r="P82">
        <v>121.141702</v>
      </c>
      <c r="Q82">
        <v>10.523785999999999</v>
      </c>
      <c r="R82">
        <v>40.889490000000002</v>
      </c>
      <c r="S82">
        <v>25.45589</v>
      </c>
      <c r="T82">
        <v>0</v>
      </c>
      <c r="U82">
        <v>403.94554199999999</v>
      </c>
      <c r="V82">
        <v>19.996158000000001</v>
      </c>
      <c r="W82">
        <v>44.756552999999997</v>
      </c>
      <c r="X82">
        <v>142.29357200000001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15.895500999999999</v>
      </c>
      <c r="AF82">
        <v>0</v>
      </c>
      <c r="AG82">
        <v>42.031866000000001</v>
      </c>
      <c r="AH82">
        <v>0</v>
      </c>
      <c r="AI82">
        <v>0</v>
      </c>
      <c r="AJ82">
        <v>0</v>
      </c>
      <c r="AK82">
        <v>52.268104999999998</v>
      </c>
      <c r="AL82">
        <v>12.329516999999999</v>
      </c>
      <c r="AM82">
        <v>15.244585000000001</v>
      </c>
      <c r="AN82">
        <v>0.77501799999999998</v>
      </c>
      <c r="AO82">
        <v>0</v>
      </c>
      <c r="AP82">
        <v>5.1897409999999997</v>
      </c>
      <c r="AQ82">
        <v>25.280237</v>
      </c>
      <c r="AR82">
        <v>26.622959999999999</v>
      </c>
      <c r="AS82">
        <v>14.273379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2354.3512279999995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584.65225899999996</v>
      </c>
      <c r="L83">
        <v>402.19247799999999</v>
      </c>
      <c r="M83">
        <v>88.743200000000002</v>
      </c>
      <c r="N83">
        <v>113.943375</v>
      </c>
      <c r="O83">
        <v>58.530577999999998</v>
      </c>
      <c r="P83">
        <v>121.141702</v>
      </c>
      <c r="Q83">
        <v>10.523785999999999</v>
      </c>
      <c r="R83">
        <v>40.889490000000002</v>
      </c>
      <c r="S83">
        <v>25.45589</v>
      </c>
      <c r="T83">
        <v>0</v>
      </c>
      <c r="U83">
        <v>403.94554199999999</v>
      </c>
      <c r="V83">
        <v>19.996158000000001</v>
      </c>
      <c r="W83">
        <v>44.756552999999997</v>
      </c>
      <c r="X83">
        <v>142.29357200000001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15.895500999999999</v>
      </c>
      <c r="AF83">
        <v>0</v>
      </c>
      <c r="AG83">
        <v>42.031866000000001</v>
      </c>
      <c r="AH83">
        <v>0</v>
      </c>
      <c r="AI83">
        <v>0</v>
      </c>
      <c r="AJ83">
        <v>0</v>
      </c>
      <c r="AK83">
        <v>52.268104999999998</v>
      </c>
      <c r="AL83">
        <v>12.329516999999999</v>
      </c>
      <c r="AM83">
        <v>15.244585000000001</v>
      </c>
      <c r="AN83">
        <v>0.77501799999999998</v>
      </c>
      <c r="AO83">
        <v>0</v>
      </c>
      <c r="AP83">
        <v>0</v>
      </c>
      <c r="AQ83">
        <v>25.280237</v>
      </c>
      <c r="AR83">
        <v>26.622959999999999</v>
      </c>
      <c r="AS83">
        <v>14.273379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2281.0777039999994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584.65225899999996</v>
      </c>
      <c r="L84">
        <v>338.84796799999998</v>
      </c>
      <c r="M84">
        <v>88.743200000000002</v>
      </c>
      <c r="N84">
        <v>113.943375</v>
      </c>
      <c r="O84">
        <v>58.530577999999998</v>
      </c>
      <c r="P84">
        <v>121.141702</v>
      </c>
      <c r="Q84">
        <v>10.523785999999999</v>
      </c>
      <c r="R84">
        <v>40.889490000000002</v>
      </c>
      <c r="S84">
        <v>25.45589</v>
      </c>
      <c r="T84">
        <v>0</v>
      </c>
      <c r="U84">
        <v>403.94554199999999</v>
      </c>
      <c r="V84">
        <v>19.996158000000001</v>
      </c>
      <c r="W84">
        <v>44.756552999999997</v>
      </c>
      <c r="X84">
        <v>142.29357200000001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15.895500999999999</v>
      </c>
      <c r="AF84">
        <v>0</v>
      </c>
      <c r="AG84">
        <v>42.031866000000001</v>
      </c>
      <c r="AH84">
        <v>0</v>
      </c>
      <c r="AI84">
        <v>0</v>
      </c>
      <c r="AJ84">
        <v>0</v>
      </c>
      <c r="AK84">
        <v>52.268104999999998</v>
      </c>
      <c r="AL84">
        <v>12.329516999999999</v>
      </c>
      <c r="AM84">
        <v>15.244585000000001</v>
      </c>
      <c r="AN84">
        <v>0.77501799999999998</v>
      </c>
      <c r="AO84">
        <v>0</v>
      </c>
      <c r="AP84">
        <v>0</v>
      </c>
      <c r="AQ84">
        <v>24.976388</v>
      </c>
      <c r="AR84">
        <v>26.622959999999999</v>
      </c>
      <c r="AS84">
        <v>14.273379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2217.429345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580.78517799999997</v>
      </c>
      <c r="L85">
        <v>298.32311600000003</v>
      </c>
      <c r="M85">
        <v>88.743200000000002</v>
      </c>
      <c r="N85">
        <v>113.943375</v>
      </c>
      <c r="O85">
        <v>58.530577999999998</v>
      </c>
      <c r="P85">
        <v>121.141702</v>
      </c>
      <c r="Q85">
        <v>9.7799829999999996</v>
      </c>
      <c r="R85">
        <v>40.889490000000002</v>
      </c>
      <c r="S85">
        <v>22.848479999999999</v>
      </c>
      <c r="T85">
        <v>0</v>
      </c>
      <c r="U85">
        <v>403.94554199999999</v>
      </c>
      <c r="V85">
        <v>19.996158000000001</v>
      </c>
      <c r="W85">
        <v>44.756552999999997</v>
      </c>
      <c r="X85">
        <v>142.29357200000001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15.895500999999999</v>
      </c>
      <c r="AF85">
        <v>0</v>
      </c>
      <c r="AG85">
        <v>42.031866000000001</v>
      </c>
      <c r="AH85">
        <v>0</v>
      </c>
      <c r="AI85">
        <v>0</v>
      </c>
      <c r="AJ85">
        <v>0</v>
      </c>
      <c r="AK85">
        <v>52.268104999999998</v>
      </c>
      <c r="AL85">
        <v>12.329516999999999</v>
      </c>
      <c r="AM85">
        <v>15.244585000000001</v>
      </c>
      <c r="AN85">
        <v>0.77501799999999998</v>
      </c>
      <c r="AO85">
        <v>0</v>
      </c>
      <c r="AP85">
        <v>0</v>
      </c>
      <c r="AQ85">
        <v>24.915617999999998</v>
      </c>
      <c r="AR85">
        <v>26.622959999999999</v>
      </c>
      <c r="AS85">
        <v>14.273379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2169.6254290000002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580.78517799999997</v>
      </c>
      <c r="L86">
        <v>235.63576800000001</v>
      </c>
      <c r="M86">
        <v>88.743200000000002</v>
      </c>
      <c r="N86">
        <v>113.943375</v>
      </c>
      <c r="O86">
        <v>58.530577999999998</v>
      </c>
      <c r="P86">
        <v>121.141702</v>
      </c>
      <c r="Q86">
        <v>9.7799829999999996</v>
      </c>
      <c r="R86">
        <v>40.889490000000002</v>
      </c>
      <c r="S86">
        <v>22.848479999999999</v>
      </c>
      <c r="T86">
        <v>0</v>
      </c>
      <c r="U86">
        <v>403.94554199999999</v>
      </c>
      <c r="V86">
        <v>19.996158000000001</v>
      </c>
      <c r="W86">
        <v>44.756552999999997</v>
      </c>
      <c r="X86">
        <v>142.29357200000001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15.895500999999999</v>
      </c>
      <c r="AF86">
        <v>0</v>
      </c>
      <c r="AG86">
        <v>42.031866000000001</v>
      </c>
      <c r="AH86">
        <v>0</v>
      </c>
      <c r="AI86">
        <v>0</v>
      </c>
      <c r="AJ86">
        <v>0</v>
      </c>
      <c r="AK86">
        <v>52.268104999999998</v>
      </c>
      <c r="AL86">
        <v>12.329516999999999</v>
      </c>
      <c r="AM86">
        <v>15.244585000000001</v>
      </c>
      <c r="AN86">
        <v>0.77501799999999998</v>
      </c>
      <c r="AO86">
        <v>0</v>
      </c>
      <c r="AP86">
        <v>0</v>
      </c>
      <c r="AQ86">
        <v>24.915617999999998</v>
      </c>
      <c r="AR86">
        <v>26.622959999999999</v>
      </c>
      <c r="AS86">
        <v>14.273379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2106.9380809999998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580.78517799999997</v>
      </c>
      <c r="L87">
        <v>235.63576800000001</v>
      </c>
      <c r="M87">
        <v>88.743200000000002</v>
      </c>
      <c r="N87">
        <v>113.943375</v>
      </c>
      <c r="O87">
        <v>58.530577999999998</v>
      </c>
      <c r="P87">
        <v>121.141702</v>
      </c>
      <c r="Q87">
        <v>9.7799829999999996</v>
      </c>
      <c r="R87">
        <v>40.889490000000002</v>
      </c>
      <c r="S87">
        <v>22.848479999999999</v>
      </c>
      <c r="T87">
        <v>0</v>
      </c>
      <c r="U87">
        <v>403.94554199999999</v>
      </c>
      <c r="V87">
        <v>19.996158000000001</v>
      </c>
      <c r="W87">
        <v>44.756552999999997</v>
      </c>
      <c r="X87">
        <v>142.29357200000001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15.895500999999999</v>
      </c>
      <c r="AF87">
        <v>0</v>
      </c>
      <c r="AG87">
        <v>42.031866000000001</v>
      </c>
      <c r="AH87">
        <v>0</v>
      </c>
      <c r="AI87">
        <v>0</v>
      </c>
      <c r="AJ87">
        <v>0</v>
      </c>
      <c r="AK87">
        <v>52.268104999999998</v>
      </c>
      <c r="AL87">
        <v>12.329516999999999</v>
      </c>
      <c r="AM87">
        <v>15.244585000000001</v>
      </c>
      <c r="AN87">
        <v>0.77501799999999998</v>
      </c>
      <c r="AO87">
        <v>0</v>
      </c>
      <c r="AP87">
        <v>0</v>
      </c>
      <c r="AQ87">
        <v>24.915617999999998</v>
      </c>
      <c r="AR87">
        <v>26.622959999999999</v>
      </c>
      <c r="AS87">
        <v>14.273379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2106.9380809999998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580.78517799999997</v>
      </c>
      <c r="L88">
        <v>235.63576800000001</v>
      </c>
      <c r="M88">
        <v>88.743200000000002</v>
      </c>
      <c r="N88">
        <v>113.943375</v>
      </c>
      <c r="O88">
        <v>58.530577999999998</v>
      </c>
      <c r="P88">
        <v>121.141702</v>
      </c>
      <c r="Q88">
        <v>9.7799829999999996</v>
      </c>
      <c r="R88">
        <v>40.889490000000002</v>
      </c>
      <c r="S88">
        <v>22.848479999999999</v>
      </c>
      <c r="T88">
        <v>0</v>
      </c>
      <c r="U88">
        <v>403.94554199999999</v>
      </c>
      <c r="V88">
        <v>19.996158000000001</v>
      </c>
      <c r="W88">
        <v>44.756552999999997</v>
      </c>
      <c r="X88">
        <v>142.29357200000001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15.895500999999999</v>
      </c>
      <c r="AF88">
        <v>0</v>
      </c>
      <c r="AG88">
        <v>42.031866000000001</v>
      </c>
      <c r="AH88">
        <v>0</v>
      </c>
      <c r="AI88">
        <v>0</v>
      </c>
      <c r="AJ88">
        <v>0</v>
      </c>
      <c r="AK88">
        <v>52.268104999999998</v>
      </c>
      <c r="AL88">
        <v>12.329516999999999</v>
      </c>
      <c r="AM88">
        <v>15.244585000000001</v>
      </c>
      <c r="AN88">
        <v>0.77501799999999998</v>
      </c>
      <c r="AO88">
        <v>0</v>
      </c>
      <c r="AP88">
        <v>0</v>
      </c>
      <c r="AQ88">
        <v>24.915617999999998</v>
      </c>
      <c r="AR88">
        <v>26.622959999999999</v>
      </c>
      <c r="AS88">
        <v>14.273379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2106.9380809999998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580.78517799999997</v>
      </c>
      <c r="L89">
        <v>235.63576800000001</v>
      </c>
      <c r="M89">
        <v>88.743200000000002</v>
      </c>
      <c r="N89">
        <v>113.943375</v>
      </c>
      <c r="O89">
        <v>58.530577999999998</v>
      </c>
      <c r="P89">
        <v>121.141702</v>
      </c>
      <c r="Q89">
        <v>8.4804739999999992</v>
      </c>
      <c r="R89">
        <v>40.889490000000002</v>
      </c>
      <c r="S89">
        <v>19.340712</v>
      </c>
      <c r="T89">
        <v>0</v>
      </c>
      <c r="U89">
        <v>403.94554199999999</v>
      </c>
      <c r="V89">
        <v>19.996158000000001</v>
      </c>
      <c r="W89">
        <v>44.756552999999997</v>
      </c>
      <c r="X89">
        <v>142.29357200000001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15.895500999999999</v>
      </c>
      <c r="AF89">
        <v>0</v>
      </c>
      <c r="AG89">
        <v>42.031866000000001</v>
      </c>
      <c r="AH89">
        <v>0</v>
      </c>
      <c r="AI89">
        <v>0</v>
      </c>
      <c r="AJ89">
        <v>0</v>
      </c>
      <c r="AK89">
        <v>52.268104999999998</v>
      </c>
      <c r="AL89">
        <v>12.329516999999999</v>
      </c>
      <c r="AM89">
        <v>15.244585000000001</v>
      </c>
      <c r="AN89">
        <v>0.77501799999999998</v>
      </c>
      <c r="AO89">
        <v>0</v>
      </c>
      <c r="AP89">
        <v>0</v>
      </c>
      <c r="AQ89">
        <v>12.640117999999999</v>
      </c>
      <c r="AR89">
        <v>26.622959999999999</v>
      </c>
      <c r="AS89">
        <v>14.273379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2089.8553039999997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580.78517799999997</v>
      </c>
      <c r="L90">
        <v>235.63576800000001</v>
      </c>
      <c r="M90">
        <v>88.743200000000002</v>
      </c>
      <c r="N90">
        <v>113.943375</v>
      </c>
      <c r="O90">
        <v>58.530577999999998</v>
      </c>
      <c r="P90">
        <v>121.141702</v>
      </c>
      <c r="Q90">
        <v>8.4129520000000007</v>
      </c>
      <c r="R90">
        <v>40.889490000000002</v>
      </c>
      <c r="S90">
        <v>19.340712</v>
      </c>
      <c r="T90">
        <v>0</v>
      </c>
      <c r="U90">
        <v>403.94554199999999</v>
      </c>
      <c r="V90">
        <v>19.996158000000001</v>
      </c>
      <c r="W90">
        <v>44.756552999999997</v>
      </c>
      <c r="X90">
        <v>142.29357200000001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15.895500999999999</v>
      </c>
      <c r="AF90">
        <v>0</v>
      </c>
      <c r="AG90">
        <v>42.031866000000001</v>
      </c>
      <c r="AH90">
        <v>0</v>
      </c>
      <c r="AI90">
        <v>0</v>
      </c>
      <c r="AJ90">
        <v>0</v>
      </c>
      <c r="AK90">
        <v>52.268104999999998</v>
      </c>
      <c r="AL90">
        <v>12.329516999999999</v>
      </c>
      <c r="AM90">
        <v>15.244585000000001</v>
      </c>
      <c r="AN90">
        <v>0.77501799999999998</v>
      </c>
      <c r="AO90">
        <v>0</v>
      </c>
      <c r="AP90">
        <v>0</v>
      </c>
      <c r="AQ90">
        <v>12.640117999999999</v>
      </c>
      <c r="AR90">
        <v>26.622959999999999</v>
      </c>
      <c r="AS90">
        <v>14.273379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2089.7877819999999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563.48073599999998</v>
      </c>
      <c r="L91">
        <v>235.63576800000001</v>
      </c>
      <c r="M91">
        <v>88.743200000000002</v>
      </c>
      <c r="N91">
        <v>113.943375</v>
      </c>
      <c r="O91">
        <v>58.530577999999998</v>
      </c>
      <c r="P91">
        <v>121.141702</v>
      </c>
      <c r="Q91">
        <v>8.4129520000000007</v>
      </c>
      <c r="R91">
        <v>35.251114000000001</v>
      </c>
      <c r="S91">
        <v>19.340712</v>
      </c>
      <c r="T91">
        <v>0</v>
      </c>
      <c r="U91">
        <v>403.94554199999999</v>
      </c>
      <c r="V91">
        <v>19.996158000000001</v>
      </c>
      <c r="W91">
        <v>44.756552999999997</v>
      </c>
      <c r="X91">
        <v>142.29357200000001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15.895500999999999</v>
      </c>
      <c r="AF91">
        <v>0</v>
      </c>
      <c r="AG91">
        <v>42.031866000000001</v>
      </c>
      <c r="AH91">
        <v>0</v>
      </c>
      <c r="AI91">
        <v>0</v>
      </c>
      <c r="AJ91">
        <v>0</v>
      </c>
      <c r="AK91">
        <v>52.268104999999998</v>
      </c>
      <c r="AL91">
        <v>12.329516999999999</v>
      </c>
      <c r="AM91">
        <v>15.244585000000001</v>
      </c>
      <c r="AN91">
        <v>0.77501799999999998</v>
      </c>
      <c r="AO91">
        <v>0</v>
      </c>
      <c r="AP91">
        <v>0</v>
      </c>
      <c r="AQ91">
        <v>12.640117999999999</v>
      </c>
      <c r="AR91">
        <v>26.622959999999999</v>
      </c>
      <c r="AS91">
        <v>14.273379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2066.8449639999994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525.89991999999995</v>
      </c>
      <c r="L92">
        <v>235.63576800000001</v>
      </c>
      <c r="M92">
        <v>88.743200000000002</v>
      </c>
      <c r="N92">
        <v>113.943375</v>
      </c>
      <c r="O92">
        <v>58.530577999999998</v>
      </c>
      <c r="P92">
        <v>121.141702</v>
      </c>
      <c r="Q92">
        <v>8.4129520000000007</v>
      </c>
      <c r="R92">
        <v>35.251114000000001</v>
      </c>
      <c r="S92">
        <v>19.340712</v>
      </c>
      <c r="T92">
        <v>0</v>
      </c>
      <c r="U92">
        <v>403.94554199999999</v>
      </c>
      <c r="V92">
        <v>19.996158000000001</v>
      </c>
      <c r="W92">
        <v>44.756552999999997</v>
      </c>
      <c r="X92">
        <v>142.29357200000001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15.895500999999999</v>
      </c>
      <c r="AF92">
        <v>0</v>
      </c>
      <c r="AG92">
        <v>42.031866000000001</v>
      </c>
      <c r="AH92">
        <v>0</v>
      </c>
      <c r="AI92">
        <v>0</v>
      </c>
      <c r="AJ92">
        <v>0</v>
      </c>
      <c r="AK92">
        <v>52.268104999999998</v>
      </c>
      <c r="AL92">
        <v>12.329516999999999</v>
      </c>
      <c r="AM92">
        <v>15.244585000000001</v>
      </c>
      <c r="AN92">
        <v>0.77501799999999998</v>
      </c>
      <c r="AO92">
        <v>0</v>
      </c>
      <c r="AP92">
        <v>0</v>
      </c>
      <c r="AQ92">
        <v>12.640117999999999</v>
      </c>
      <c r="AR92">
        <v>26.622959999999999</v>
      </c>
      <c r="AS92">
        <v>14.273379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2029.2641479999993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516.25391999999999</v>
      </c>
      <c r="L93">
        <v>235.63576800000001</v>
      </c>
      <c r="M93">
        <v>88.743200000000002</v>
      </c>
      <c r="N93">
        <v>113.943375</v>
      </c>
      <c r="O93">
        <v>58.530577999999998</v>
      </c>
      <c r="P93">
        <v>121.141702</v>
      </c>
      <c r="Q93">
        <v>8.4129520000000007</v>
      </c>
      <c r="R93">
        <v>35.251114000000001</v>
      </c>
      <c r="S93">
        <v>19.340712</v>
      </c>
      <c r="T93">
        <v>0</v>
      </c>
      <c r="U93">
        <v>403.94554199999999</v>
      </c>
      <c r="V93">
        <v>19.996158000000001</v>
      </c>
      <c r="W93">
        <v>44.756552999999997</v>
      </c>
      <c r="X93">
        <v>142.29357200000001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15.895500999999999</v>
      </c>
      <c r="AF93">
        <v>0</v>
      </c>
      <c r="AG93">
        <v>42.031866000000001</v>
      </c>
      <c r="AH93">
        <v>0</v>
      </c>
      <c r="AI93">
        <v>0</v>
      </c>
      <c r="AJ93">
        <v>0</v>
      </c>
      <c r="AK93">
        <v>52.268104999999998</v>
      </c>
      <c r="AL93">
        <v>12.329516999999999</v>
      </c>
      <c r="AM93">
        <v>15.244585000000001</v>
      </c>
      <c r="AN93">
        <v>0.77501799999999998</v>
      </c>
      <c r="AO93">
        <v>0</v>
      </c>
      <c r="AP93">
        <v>0</v>
      </c>
      <c r="AQ93">
        <v>12.15396</v>
      </c>
      <c r="AR93">
        <v>26.622959999999999</v>
      </c>
      <c r="AS93">
        <v>14.273379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2019.1319899999994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468.02391999999998</v>
      </c>
      <c r="L94">
        <v>235.63576800000001</v>
      </c>
      <c r="M94">
        <v>88.743200000000002</v>
      </c>
      <c r="N94">
        <v>113.943375</v>
      </c>
      <c r="O94">
        <v>58.530577999999998</v>
      </c>
      <c r="P94">
        <v>121.141702</v>
      </c>
      <c r="Q94">
        <v>8.4129520000000007</v>
      </c>
      <c r="R94">
        <v>35.251114000000001</v>
      </c>
      <c r="S94">
        <v>19.340712</v>
      </c>
      <c r="T94">
        <v>0</v>
      </c>
      <c r="U94">
        <v>403.94554199999999</v>
      </c>
      <c r="V94">
        <v>19.996158000000001</v>
      </c>
      <c r="W94">
        <v>44.756552999999997</v>
      </c>
      <c r="X94">
        <v>142.29357200000001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1.8563730000000001</v>
      </c>
      <c r="AF94">
        <v>0</v>
      </c>
      <c r="AG94">
        <v>42.031866000000001</v>
      </c>
      <c r="AH94">
        <v>0</v>
      </c>
      <c r="AI94">
        <v>0</v>
      </c>
      <c r="AJ94">
        <v>0</v>
      </c>
      <c r="AK94">
        <v>52.268104999999998</v>
      </c>
      <c r="AL94">
        <v>12.329516999999999</v>
      </c>
      <c r="AM94">
        <v>12.858117999999999</v>
      </c>
      <c r="AN94">
        <v>0.77501799999999998</v>
      </c>
      <c r="AO94">
        <v>0</v>
      </c>
      <c r="AP94">
        <v>0</v>
      </c>
      <c r="AQ94">
        <v>12.15396</v>
      </c>
      <c r="AR94">
        <v>26.622959999999999</v>
      </c>
      <c r="AS94">
        <v>14.273379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1954.4763949999997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400.50191999999998</v>
      </c>
      <c r="L95">
        <v>235.63576800000001</v>
      </c>
      <c r="M95">
        <v>88.743200000000002</v>
      </c>
      <c r="N95">
        <v>113.943375</v>
      </c>
      <c r="O95">
        <v>58.530577999999998</v>
      </c>
      <c r="P95">
        <v>121.141702</v>
      </c>
      <c r="Q95">
        <v>8.4129520000000007</v>
      </c>
      <c r="R95">
        <v>35.251114000000001</v>
      </c>
      <c r="S95">
        <v>19.340712</v>
      </c>
      <c r="T95">
        <v>0</v>
      </c>
      <c r="U95">
        <v>403.94554199999999</v>
      </c>
      <c r="V95">
        <v>19.996158000000001</v>
      </c>
      <c r="W95">
        <v>44.756552999999997</v>
      </c>
      <c r="X95">
        <v>142.29357200000001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1.8563730000000001</v>
      </c>
      <c r="AF95">
        <v>0</v>
      </c>
      <c r="AG95">
        <v>42.031866000000001</v>
      </c>
      <c r="AH95">
        <v>0</v>
      </c>
      <c r="AI95">
        <v>0</v>
      </c>
      <c r="AJ95">
        <v>0</v>
      </c>
      <c r="AK95">
        <v>52.268104999999998</v>
      </c>
      <c r="AL95">
        <v>12.329516999999999</v>
      </c>
      <c r="AM95">
        <v>12.729537000000001</v>
      </c>
      <c r="AN95">
        <v>0.77501799999999998</v>
      </c>
      <c r="AO95">
        <v>0</v>
      </c>
      <c r="AP95">
        <v>0</v>
      </c>
      <c r="AQ95">
        <v>12.15396</v>
      </c>
      <c r="AR95">
        <v>26.622959999999999</v>
      </c>
      <c r="AS95">
        <v>14.273379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1886.8258139999996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361.96615000000003</v>
      </c>
      <c r="L96">
        <v>235.63576800000001</v>
      </c>
      <c r="M96">
        <v>88.743200000000002</v>
      </c>
      <c r="N96">
        <v>113.943375</v>
      </c>
      <c r="O96">
        <v>58.530577999999998</v>
      </c>
      <c r="P96">
        <v>121.141702</v>
      </c>
      <c r="Q96">
        <v>8.4129520000000007</v>
      </c>
      <c r="R96">
        <v>35.251114000000001</v>
      </c>
      <c r="S96">
        <v>19.340712</v>
      </c>
      <c r="T96">
        <v>0</v>
      </c>
      <c r="U96">
        <v>403.94554199999999</v>
      </c>
      <c r="V96">
        <v>19.996158000000001</v>
      </c>
      <c r="W96">
        <v>44.756552999999997</v>
      </c>
      <c r="X96">
        <v>142.29357200000001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1.8563730000000001</v>
      </c>
      <c r="AF96">
        <v>0</v>
      </c>
      <c r="AG96">
        <v>42.031866000000001</v>
      </c>
      <c r="AH96">
        <v>0</v>
      </c>
      <c r="AI96">
        <v>0</v>
      </c>
      <c r="AJ96">
        <v>0</v>
      </c>
      <c r="AK96">
        <v>52.268104999999998</v>
      </c>
      <c r="AL96">
        <v>12.329516999999999</v>
      </c>
      <c r="AM96">
        <v>10.183629</v>
      </c>
      <c r="AN96">
        <v>0.77501799999999998</v>
      </c>
      <c r="AO96">
        <v>0</v>
      </c>
      <c r="AP96">
        <v>0</v>
      </c>
      <c r="AQ96">
        <v>0</v>
      </c>
      <c r="AR96">
        <v>26.622959999999999</v>
      </c>
      <c r="AS96">
        <v>14.273379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1833.5901759999999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361.96615000000003</v>
      </c>
      <c r="L97">
        <v>235.63576800000001</v>
      </c>
      <c r="M97">
        <v>88.743200000000002</v>
      </c>
      <c r="N97">
        <v>113.943375</v>
      </c>
      <c r="O97">
        <v>58.530577999999998</v>
      </c>
      <c r="P97">
        <v>121.141702</v>
      </c>
      <c r="Q97">
        <v>8.4129520000000007</v>
      </c>
      <c r="R97">
        <v>35.251114000000001</v>
      </c>
      <c r="S97">
        <v>19.340712</v>
      </c>
      <c r="T97">
        <v>0</v>
      </c>
      <c r="U97">
        <v>403.94554199999999</v>
      </c>
      <c r="V97">
        <v>19.996158000000001</v>
      </c>
      <c r="W97">
        <v>44.756552999999997</v>
      </c>
      <c r="X97">
        <v>142.29357200000001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1.8563730000000001</v>
      </c>
      <c r="AF97">
        <v>0</v>
      </c>
      <c r="AG97">
        <v>42.031866000000001</v>
      </c>
      <c r="AH97">
        <v>0</v>
      </c>
      <c r="AI97">
        <v>0</v>
      </c>
      <c r="AJ97">
        <v>0</v>
      </c>
      <c r="AK97">
        <v>52.268104999999998</v>
      </c>
      <c r="AL97">
        <v>12.329516999999999</v>
      </c>
      <c r="AM97">
        <v>5.0918150000000004</v>
      </c>
      <c r="AN97">
        <v>0.77501799999999998</v>
      </c>
      <c r="AO97">
        <v>0</v>
      </c>
      <c r="AP97">
        <v>0</v>
      </c>
      <c r="AQ97">
        <v>0</v>
      </c>
      <c r="AR97">
        <v>26.622959999999999</v>
      </c>
      <c r="AS97">
        <v>14.273379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1828.4983619999998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361.96615000000003</v>
      </c>
      <c r="L98">
        <v>232.46860000000001</v>
      </c>
      <c r="M98">
        <v>88.743200000000002</v>
      </c>
      <c r="N98">
        <v>113.943375</v>
      </c>
      <c r="O98">
        <v>58.530577999999998</v>
      </c>
      <c r="P98">
        <v>121.141702</v>
      </c>
      <c r="Q98">
        <v>5.7972460000000003</v>
      </c>
      <c r="R98">
        <v>40.889490000000002</v>
      </c>
      <c r="S98">
        <v>14.005992000000001</v>
      </c>
      <c r="T98">
        <v>0</v>
      </c>
      <c r="U98">
        <v>403.94554199999999</v>
      </c>
      <c r="V98">
        <v>19.996158000000001</v>
      </c>
      <c r="W98">
        <v>44.756552999999997</v>
      </c>
      <c r="X98">
        <v>142.29357200000001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1.8563730000000001</v>
      </c>
      <c r="AF98">
        <v>0</v>
      </c>
      <c r="AG98">
        <v>42.031866000000001</v>
      </c>
      <c r="AH98">
        <v>0</v>
      </c>
      <c r="AI98">
        <v>0</v>
      </c>
      <c r="AJ98">
        <v>0</v>
      </c>
      <c r="AK98">
        <v>52.268104999999998</v>
      </c>
      <c r="AL98">
        <v>12.329516999999999</v>
      </c>
      <c r="AM98">
        <v>5.0918150000000004</v>
      </c>
      <c r="AN98">
        <v>0.77501799999999998</v>
      </c>
      <c r="AO98">
        <v>0</v>
      </c>
      <c r="AP98">
        <v>0</v>
      </c>
      <c r="AQ98">
        <v>0</v>
      </c>
      <c r="AR98">
        <v>26.622959999999999</v>
      </c>
      <c r="AS98">
        <v>14.273379</v>
      </c>
      <c r="AT98">
        <v>19.291952999999999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1823.0191439999999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11.141977286750008</v>
      </c>
      <c r="L99">
        <f t="shared" si="2"/>
        <v>7.3714915107500003</v>
      </c>
      <c r="M99">
        <f t="shared" si="2"/>
        <v>1.9621079952499978</v>
      </c>
      <c r="N99">
        <f t="shared" si="2"/>
        <v>2.6121103935000018</v>
      </c>
      <c r="O99">
        <f t="shared" si="2"/>
        <v>1.3197267604999987</v>
      </c>
      <c r="P99">
        <f t="shared" si="2"/>
        <v>2.8813223310000042</v>
      </c>
      <c r="Q99">
        <f t="shared" si="2"/>
        <v>0.20683231649999997</v>
      </c>
      <c r="R99">
        <f t="shared" si="2"/>
        <v>0.81768778350000038</v>
      </c>
      <c r="S99">
        <f t="shared" si="2"/>
        <v>0.48300248449999938</v>
      </c>
      <c r="T99">
        <f t="shared" si="2"/>
        <v>0</v>
      </c>
      <c r="U99">
        <f t="shared" si="2"/>
        <v>9.6946930080000158</v>
      </c>
      <c r="V99">
        <f t="shared" si="2"/>
        <v>0.4158708692499995</v>
      </c>
      <c r="W99">
        <f t="shared" si="2"/>
        <v>0.93669474050000112</v>
      </c>
      <c r="X99">
        <f t="shared" si="2"/>
        <v>3.0920819830000013</v>
      </c>
      <c r="Y99">
        <f t="shared" si="2"/>
        <v>0</v>
      </c>
      <c r="Z99">
        <f t="shared" si="2"/>
        <v>0.10300770699999998</v>
      </c>
      <c r="AA99">
        <f t="shared" si="2"/>
        <v>0.12268518800000001</v>
      </c>
      <c r="AB99">
        <f t="shared" si="2"/>
        <v>0.11123557975000002</v>
      </c>
      <c r="AC99">
        <f t="shared" si="2"/>
        <v>8.1754018000000012E-2</v>
      </c>
      <c r="AD99">
        <f t="shared" si="2"/>
        <v>7.9633416500000012E-2</v>
      </c>
      <c r="AE99">
        <f t="shared" si="2"/>
        <v>0.29229702600000007</v>
      </c>
      <c r="AF99">
        <f t="shared" si="2"/>
        <v>0.24086496599999979</v>
      </c>
      <c r="AG99">
        <f t="shared" si="2"/>
        <v>1.008764783999998</v>
      </c>
      <c r="AH99">
        <f t="shared" si="2"/>
        <v>0.52068143475000017</v>
      </c>
      <c r="AI99">
        <f t="shared" si="2"/>
        <v>0</v>
      </c>
      <c r="AJ99">
        <f t="shared" si="2"/>
        <v>0</v>
      </c>
      <c r="AK99">
        <f t="shared" si="2"/>
        <v>1.2544345200000018</v>
      </c>
      <c r="AL99">
        <f t="shared" si="2"/>
        <v>0.39902800599999955</v>
      </c>
      <c r="AM99">
        <f t="shared" si="2"/>
        <v>0.21859572400000016</v>
      </c>
      <c r="AN99">
        <f t="shared" si="2"/>
        <v>1.8600432000000035E-2</v>
      </c>
      <c r="AO99">
        <f t="shared" si="2"/>
        <v>0</v>
      </c>
      <c r="AP99">
        <f t="shared" si="2"/>
        <v>1.5136744250000002E-2</v>
      </c>
      <c r="AQ99">
        <f t="shared" si="2"/>
        <v>0.40108067975</v>
      </c>
      <c r="AR99">
        <f t="shared" si="2"/>
        <v>0.67941793800000094</v>
      </c>
      <c r="AS99">
        <f t="shared" si="2"/>
        <v>0.45033938549999997</v>
      </c>
      <c r="AT99">
        <f t="shared" si="2"/>
        <v>0.45588646074999933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49.389043473250005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45351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45351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179.34</v>
      </c>
      <c r="C3" s="34">
        <v>52.73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35.17</v>
      </c>
      <c r="N3">
        <v>271.29000000000002</v>
      </c>
      <c r="O3">
        <v>53.05</v>
      </c>
      <c r="P3">
        <v>0</v>
      </c>
      <c r="Q3">
        <v>18.27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1.21</v>
      </c>
      <c r="X3">
        <v>68.5</v>
      </c>
      <c r="Y3">
        <v>22.84</v>
      </c>
      <c r="Z3">
        <v>22.83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24.7</v>
      </c>
      <c r="AH3">
        <v>66.180000000000007</v>
      </c>
      <c r="AI3">
        <v>66.180000000000007</v>
      </c>
      <c r="AJ3">
        <v>25.08</v>
      </c>
      <c r="AK3">
        <v>0</v>
      </c>
      <c r="AL3">
        <v>0</v>
      </c>
    </row>
    <row r="4" spans="1:38">
      <c r="A4" t="s">
        <v>46</v>
      </c>
      <c r="B4" s="34">
        <v>165.61</v>
      </c>
      <c r="C4" s="34">
        <v>33.76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35.17</v>
      </c>
      <c r="N4">
        <v>231.5</v>
      </c>
      <c r="O4">
        <v>53.05</v>
      </c>
      <c r="P4">
        <v>0</v>
      </c>
      <c r="Q4">
        <v>17.73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1.21</v>
      </c>
      <c r="X4">
        <v>66</v>
      </c>
      <c r="Y4">
        <v>22</v>
      </c>
      <c r="Z4">
        <v>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24.47</v>
      </c>
      <c r="AH4">
        <v>64.48</v>
      </c>
      <c r="AI4">
        <v>64.48</v>
      </c>
      <c r="AJ4">
        <v>25.08</v>
      </c>
      <c r="AK4">
        <v>0</v>
      </c>
      <c r="AL4">
        <v>0</v>
      </c>
    </row>
    <row r="5" spans="1:38">
      <c r="A5" t="s">
        <v>47</v>
      </c>
      <c r="B5" s="34">
        <v>129.26</v>
      </c>
      <c r="C5" s="34">
        <v>33.76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35.17</v>
      </c>
      <c r="N5">
        <v>192.92</v>
      </c>
      <c r="O5">
        <v>53.05</v>
      </c>
      <c r="P5">
        <v>0</v>
      </c>
      <c r="Q5">
        <v>17.04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1.21</v>
      </c>
      <c r="X5">
        <v>81.650000000000006</v>
      </c>
      <c r="Y5">
        <v>27.21</v>
      </c>
      <c r="Z5">
        <v>27.22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24.47</v>
      </c>
      <c r="AH5">
        <v>64.41</v>
      </c>
      <c r="AI5">
        <v>64.41</v>
      </c>
      <c r="AJ5">
        <v>25.08</v>
      </c>
      <c r="AK5">
        <v>0</v>
      </c>
      <c r="AL5">
        <v>0</v>
      </c>
    </row>
    <row r="6" spans="1:38">
      <c r="A6" t="s">
        <v>48</v>
      </c>
      <c r="B6" s="34">
        <v>109.96</v>
      </c>
      <c r="C6" s="34">
        <v>33.76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35.17</v>
      </c>
      <c r="N6">
        <v>149.19999999999999</v>
      </c>
      <c r="O6">
        <v>53.05</v>
      </c>
      <c r="P6">
        <v>0</v>
      </c>
      <c r="Q6">
        <v>15.49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1.21</v>
      </c>
      <c r="X6">
        <v>82.16</v>
      </c>
      <c r="Y6">
        <v>27.38</v>
      </c>
      <c r="Z6">
        <v>27.39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24.47</v>
      </c>
      <c r="AH6">
        <v>63.08</v>
      </c>
      <c r="AI6">
        <v>63.08</v>
      </c>
      <c r="AJ6">
        <v>25.08</v>
      </c>
      <c r="AK6">
        <v>0</v>
      </c>
      <c r="AL6">
        <v>0</v>
      </c>
    </row>
    <row r="7" spans="1:38">
      <c r="A7" t="s">
        <v>49</v>
      </c>
      <c r="B7" s="34">
        <v>109.96</v>
      </c>
      <c r="C7" s="34">
        <v>33.76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35.17</v>
      </c>
      <c r="N7">
        <v>149.19999999999999</v>
      </c>
      <c r="O7">
        <v>53.05</v>
      </c>
      <c r="P7">
        <v>0</v>
      </c>
      <c r="Q7">
        <v>14.57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1.21</v>
      </c>
      <c r="X7">
        <v>84.64</v>
      </c>
      <c r="Y7">
        <v>28.21</v>
      </c>
      <c r="Z7">
        <v>28.21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24.47</v>
      </c>
      <c r="AH7">
        <v>60.6</v>
      </c>
      <c r="AI7">
        <v>60.6</v>
      </c>
      <c r="AJ7">
        <v>25.08</v>
      </c>
      <c r="AK7">
        <v>0</v>
      </c>
      <c r="AL7">
        <v>0</v>
      </c>
    </row>
    <row r="8" spans="1:38">
      <c r="A8" t="s">
        <v>50</v>
      </c>
      <c r="B8" s="34">
        <v>109.96</v>
      </c>
      <c r="C8" s="34">
        <v>33.76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35.17</v>
      </c>
      <c r="N8">
        <v>149.19999999999999</v>
      </c>
      <c r="O8">
        <v>53.05</v>
      </c>
      <c r="P8">
        <v>0</v>
      </c>
      <c r="Q8">
        <v>11.53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1.21</v>
      </c>
      <c r="X8">
        <v>83.14</v>
      </c>
      <c r="Y8">
        <v>27.71</v>
      </c>
      <c r="Z8">
        <v>27.71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24.24</v>
      </c>
      <c r="AH8">
        <v>58.35</v>
      </c>
      <c r="AI8">
        <v>58.35</v>
      </c>
      <c r="AJ8">
        <v>25.08</v>
      </c>
      <c r="AK8">
        <v>0</v>
      </c>
      <c r="AL8">
        <v>0</v>
      </c>
    </row>
    <row r="9" spans="1:38">
      <c r="A9" t="s">
        <v>51</v>
      </c>
      <c r="B9" s="34">
        <v>109.96</v>
      </c>
      <c r="C9" s="34">
        <v>33.76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35.17</v>
      </c>
      <c r="N9">
        <v>149.19999999999999</v>
      </c>
      <c r="O9">
        <v>53.05</v>
      </c>
      <c r="P9">
        <v>0</v>
      </c>
      <c r="Q9">
        <v>10.87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1.21</v>
      </c>
      <c r="X9">
        <v>80.599999999999994</v>
      </c>
      <c r="Y9">
        <v>26.86</v>
      </c>
      <c r="Z9">
        <v>26.87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24.02</v>
      </c>
      <c r="AH9">
        <v>56.22</v>
      </c>
      <c r="AI9">
        <v>56.22</v>
      </c>
      <c r="AJ9">
        <v>25.08</v>
      </c>
      <c r="AK9">
        <v>0</v>
      </c>
      <c r="AL9">
        <v>0</v>
      </c>
    </row>
    <row r="10" spans="1:38">
      <c r="A10" t="s">
        <v>52</v>
      </c>
      <c r="B10" s="34">
        <v>109.96</v>
      </c>
      <c r="C10" s="34">
        <v>33.76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35.17</v>
      </c>
      <c r="N10">
        <v>149.19999999999999</v>
      </c>
      <c r="O10">
        <v>53.05</v>
      </c>
      <c r="P10">
        <v>0</v>
      </c>
      <c r="Q10">
        <v>10.3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1.21</v>
      </c>
      <c r="X10">
        <v>79.63</v>
      </c>
      <c r="Y10">
        <v>26.55</v>
      </c>
      <c r="Z10">
        <v>26.54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24.02</v>
      </c>
      <c r="AH10">
        <v>53.32</v>
      </c>
      <c r="AI10">
        <v>53.32</v>
      </c>
      <c r="AJ10">
        <v>25.08</v>
      </c>
      <c r="AK10">
        <v>0</v>
      </c>
      <c r="AL10">
        <v>0</v>
      </c>
    </row>
    <row r="11" spans="1:38">
      <c r="A11" t="s">
        <v>53</v>
      </c>
      <c r="B11" s="34">
        <v>109.96</v>
      </c>
      <c r="C11" s="34">
        <v>33.76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35.17</v>
      </c>
      <c r="N11">
        <v>149.19999999999999</v>
      </c>
      <c r="O11">
        <v>53.05</v>
      </c>
      <c r="P11">
        <v>0</v>
      </c>
      <c r="Q11">
        <v>9.66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1.21</v>
      </c>
      <c r="X11">
        <v>78.650000000000006</v>
      </c>
      <c r="Y11">
        <v>26.21</v>
      </c>
      <c r="Z11">
        <v>26.22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16.55</v>
      </c>
      <c r="AH11">
        <v>49.47</v>
      </c>
      <c r="AI11">
        <v>49.47</v>
      </c>
      <c r="AJ11">
        <v>25.08</v>
      </c>
      <c r="AK11">
        <v>0</v>
      </c>
      <c r="AL11">
        <v>0</v>
      </c>
    </row>
    <row r="12" spans="1:38">
      <c r="A12" t="s">
        <v>54</v>
      </c>
      <c r="B12" s="34">
        <v>109.96</v>
      </c>
      <c r="C12" s="34">
        <v>33.76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35.17</v>
      </c>
      <c r="N12">
        <v>149.19999999999999</v>
      </c>
      <c r="O12">
        <v>53.05</v>
      </c>
      <c r="P12">
        <v>0</v>
      </c>
      <c r="Q12">
        <v>9.2899999999999991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1.21</v>
      </c>
      <c r="X12">
        <v>77.72</v>
      </c>
      <c r="Y12">
        <v>25.9</v>
      </c>
      <c r="Z12">
        <v>25.91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16.21</v>
      </c>
      <c r="AH12">
        <v>47.56</v>
      </c>
      <c r="AI12">
        <v>47.56</v>
      </c>
      <c r="AJ12">
        <v>25.08</v>
      </c>
      <c r="AK12">
        <v>0</v>
      </c>
      <c r="AL12">
        <v>0</v>
      </c>
    </row>
    <row r="13" spans="1:38">
      <c r="A13" t="s">
        <v>55</v>
      </c>
      <c r="B13" s="34">
        <v>109.96</v>
      </c>
      <c r="C13" s="34">
        <v>33.76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35.17</v>
      </c>
      <c r="N13">
        <v>149.19999999999999</v>
      </c>
      <c r="O13">
        <v>53.05</v>
      </c>
      <c r="P13">
        <v>0</v>
      </c>
      <c r="Q13">
        <v>7.41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1.21</v>
      </c>
      <c r="X13">
        <v>76.05</v>
      </c>
      <c r="Y13">
        <v>25.35</v>
      </c>
      <c r="Z13">
        <v>25.35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15.88</v>
      </c>
      <c r="AH13">
        <v>45.42</v>
      </c>
      <c r="AI13">
        <v>45.42</v>
      </c>
      <c r="AJ13">
        <v>25.08</v>
      </c>
      <c r="AK13">
        <v>0</v>
      </c>
      <c r="AL13">
        <v>0</v>
      </c>
    </row>
    <row r="14" spans="1:38">
      <c r="A14" t="s">
        <v>56</v>
      </c>
      <c r="B14" s="34">
        <v>109.96</v>
      </c>
      <c r="C14" s="34">
        <v>33.76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35.17</v>
      </c>
      <c r="N14">
        <v>149.19999999999999</v>
      </c>
      <c r="O14">
        <v>53.05</v>
      </c>
      <c r="P14">
        <v>0</v>
      </c>
      <c r="Q14">
        <v>7.41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1.21</v>
      </c>
      <c r="X14">
        <v>73.709999999999994</v>
      </c>
      <c r="Y14">
        <v>24.57</v>
      </c>
      <c r="Z14">
        <v>24.57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15.21</v>
      </c>
      <c r="AH14">
        <v>43.15</v>
      </c>
      <c r="AI14">
        <v>43.15</v>
      </c>
      <c r="AJ14">
        <v>25.08</v>
      </c>
      <c r="AK14">
        <v>0</v>
      </c>
      <c r="AL14">
        <v>0</v>
      </c>
    </row>
    <row r="15" spans="1:38">
      <c r="A15" t="s">
        <v>57</v>
      </c>
      <c r="B15" s="34">
        <v>109.96</v>
      </c>
      <c r="C15" s="34">
        <v>33.76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35.17</v>
      </c>
      <c r="N15">
        <v>149.19999999999999</v>
      </c>
      <c r="O15">
        <v>53.05</v>
      </c>
      <c r="P15">
        <v>0</v>
      </c>
      <c r="Q15">
        <v>7.41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1.1599999999999999</v>
      </c>
      <c r="X15">
        <v>73.540000000000006</v>
      </c>
      <c r="Y15">
        <v>24.53</v>
      </c>
      <c r="Z15">
        <v>24.51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14.44</v>
      </c>
      <c r="AH15">
        <v>42.69</v>
      </c>
      <c r="AI15">
        <v>42.69</v>
      </c>
      <c r="AJ15">
        <v>25.08</v>
      </c>
      <c r="AK15">
        <v>0</v>
      </c>
      <c r="AL15">
        <v>0</v>
      </c>
    </row>
    <row r="16" spans="1:38">
      <c r="A16" t="s">
        <v>58</v>
      </c>
      <c r="B16" s="34">
        <v>109.96</v>
      </c>
      <c r="C16" s="34">
        <v>33.76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35.17</v>
      </c>
      <c r="N16">
        <v>149.19999999999999</v>
      </c>
      <c r="O16">
        <v>53.05</v>
      </c>
      <c r="P16">
        <v>0</v>
      </c>
      <c r="Q16">
        <v>7.41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1.1599999999999999</v>
      </c>
      <c r="X16">
        <v>71.64</v>
      </c>
      <c r="Y16">
        <v>23.87</v>
      </c>
      <c r="Z16">
        <v>23.88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14.1</v>
      </c>
      <c r="AH16">
        <v>41.14</v>
      </c>
      <c r="AI16">
        <v>41.14</v>
      </c>
      <c r="AJ16">
        <v>24.12</v>
      </c>
      <c r="AK16">
        <v>0</v>
      </c>
      <c r="AL16">
        <v>0</v>
      </c>
    </row>
    <row r="17" spans="1:38">
      <c r="A17" t="s">
        <v>59</v>
      </c>
      <c r="B17" s="34">
        <v>109.96</v>
      </c>
      <c r="C17" s="34">
        <v>33.76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35.17</v>
      </c>
      <c r="N17">
        <v>149.19999999999999</v>
      </c>
      <c r="O17">
        <v>53.05</v>
      </c>
      <c r="P17">
        <v>0</v>
      </c>
      <c r="Q17">
        <v>10.64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1.1599999999999999</v>
      </c>
      <c r="X17">
        <v>69.930000000000007</v>
      </c>
      <c r="Y17">
        <v>23.32</v>
      </c>
      <c r="Z17">
        <v>23.31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11.75</v>
      </c>
      <c r="AH17">
        <v>41.67</v>
      </c>
      <c r="AI17">
        <v>41.67</v>
      </c>
      <c r="AJ17">
        <v>24.12</v>
      </c>
      <c r="AK17">
        <v>0</v>
      </c>
      <c r="AL17">
        <v>0</v>
      </c>
    </row>
    <row r="18" spans="1:38">
      <c r="A18" t="s">
        <v>60</v>
      </c>
      <c r="B18" s="34">
        <v>109.96</v>
      </c>
      <c r="C18" s="34">
        <v>33.76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35.17</v>
      </c>
      <c r="N18">
        <v>149.19999999999999</v>
      </c>
      <c r="O18">
        <v>53.05</v>
      </c>
      <c r="P18">
        <v>0</v>
      </c>
      <c r="Q18">
        <v>10.24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1.1599999999999999</v>
      </c>
      <c r="X18">
        <v>67.83</v>
      </c>
      <c r="Y18">
        <v>22.62</v>
      </c>
      <c r="Z18">
        <v>22.61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11.64</v>
      </c>
      <c r="AH18">
        <v>43.56</v>
      </c>
      <c r="AI18">
        <v>43.56</v>
      </c>
      <c r="AJ18">
        <v>24.12</v>
      </c>
      <c r="AK18">
        <v>0</v>
      </c>
      <c r="AL18">
        <v>0</v>
      </c>
    </row>
    <row r="19" spans="1:38">
      <c r="A19" t="s">
        <v>61</v>
      </c>
      <c r="B19" s="34">
        <v>109.96</v>
      </c>
      <c r="C19" s="34">
        <v>33.76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35.17</v>
      </c>
      <c r="N19">
        <v>149.19999999999999</v>
      </c>
      <c r="O19">
        <v>53.05</v>
      </c>
      <c r="P19">
        <v>0</v>
      </c>
      <c r="Q19">
        <v>10.19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1.1599999999999999</v>
      </c>
      <c r="X19">
        <v>65.75</v>
      </c>
      <c r="Y19">
        <v>21.92</v>
      </c>
      <c r="Z19">
        <v>21.92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11.54</v>
      </c>
      <c r="AH19">
        <v>44.17</v>
      </c>
      <c r="AI19">
        <v>44.17</v>
      </c>
      <c r="AJ19">
        <v>24.12</v>
      </c>
      <c r="AK19">
        <v>0</v>
      </c>
      <c r="AL19">
        <v>0</v>
      </c>
    </row>
    <row r="20" spans="1:38">
      <c r="A20" t="s">
        <v>62</v>
      </c>
      <c r="B20" s="34">
        <v>109.96</v>
      </c>
      <c r="C20" s="34">
        <v>33.76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35.17</v>
      </c>
      <c r="N20">
        <v>149.19999999999999</v>
      </c>
      <c r="O20">
        <v>53.05</v>
      </c>
      <c r="P20">
        <v>0</v>
      </c>
      <c r="Q20">
        <v>9.76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1.1599999999999999</v>
      </c>
      <c r="X20">
        <v>65</v>
      </c>
      <c r="Y20">
        <v>21.67</v>
      </c>
      <c r="Z20">
        <v>21.67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11.47</v>
      </c>
      <c r="AH20">
        <v>45.71</v>
      </c>
      <c r="AI20">
        <v>45.71</v>
      </c>
      <c r="AJ20">
        <v>24.12</v>
      </c>
      <c r="AK20">
        <v>0</v>
      </c>
      <c r="AL20">
        <v>0</v>
      </c>
    </row>
    <row r="21" spans="1:38">
      <c r="A21" t="s">
        <v>63</v>
      </c>
      <c r="B21" s="34">
        <v>109.96</v>
      </c>
      <c r="C21" s="34">
        <v>33.76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35.17</v>
      </c>
      <c r="N21">
        <v>192.92</v>
      </c>
      <c r="O21">
        <v>53.05</v>
      </c>
      <c r="P21">
        <v>0</v>
      </c>
      <c r="Q21">
        <v>11.68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1.1599999999999999</v>
      </c>
      <c r="X21">
        <v>57.83</v>
      </c>
      <c r="Y21">
        <v>19.260000000000002</v>
      </c>
      <c r="Z21">
        <v>19.28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8.81</v>
      </c>
      <c r="AH21">
        <v>35.26</v>
      </c>
      <c r="AI21">
        <v>35.26</v>
      </c>
      <c r="AJ21">
        <v>24.12</v>
      </c>
      <c r="AK21">
        <v>0</v>
      </c>
      <c r="AL21">
        <v>0</v>
      </c>
    </row>
    <row r="22" spans="1:38">
      <c r="A22" t="s">
        <v>64</v>
      </c>
      <c r="B22" s="34">
        <v>109.96</v>
      </c>
      <c r="C22" s="34">
        <v>33.76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35.17</v>
      </c>
      <c r="N22">
        <v>231.5</v>
      </c>
      <c r="O22">
        <v>53.05</v>
      </c>
      <c r="P22">
        <v>0</v>
      </c>
      <c r="Q22">
        <v>11.4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1.1599999999999999</v>
      </c>
      <c r="X22">
        <v>55.16</v>
      </c>
      <c r="Y22">
        <v>18.38</v>
      </c>
      <c r="Z22">
        <v>18.39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8.6</v>
      </c>
      <c r="AH22">
        <v>33.619999999999997</v>
      </c>
      <c r="AI22">
        <v>33.619999999999997</v>
      </c>
      <c r="AJ22">
        <v>24.12</v>
      </c>
      <c r="AK22">
        <v>0</v>
      </c>
      <c r="AL22">
        <v>0</v>
      </c>
    </row>
    <row r="23" spans="1:38">
      <c r="A23" t="s">
        <v>65</v>
      </c>
      <c r="B23" s="34">
        <v>158.19</v>
      </c>
      <c r="C23" s="34">
        <v>52.73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39.42</v>
      </c>
      <c r="N23">
        <v>271.29000000000002</v>
      </c>
      <c r="O23">
        <v>53.05</v>
      </c>
      <c r="P23">
        <v>0</v>
      </c>
      <c r="Q23">
        <v>11.27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1.1599999999999999</v>
      </c>
      <c r="X23">
        <v>44</v>
      </c>
      <c r="Y23">
        <v>14.66</v>
      </c>
      <c r="Z23">
        <v>14.67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8.31</v>
      </c>
      <c r="AH23">
        <v>29</v>
      </c>
      <c r="AI23">
        <v>29</v>
      </c>
      <c r="AJ23">
        <v>25.08</v>
      </c>
      <c r="AK23">
        <v>0</v>
      </c>
      <c r="AL23">
        <v>0</v>
      </c>
    </row>
    <row r="24" spans="1:38">
      <c r="A24" t="s">
        <v>66</v>
      </c>
      <c r="B24" s="34">
        <v>200.99</v>
      </c>
      <c r="C24" s="34">
        <v>52.73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43.68</v>
      </c>
      <c r="N24">
        <v>271.29000000000002</v>
      </c>
      <c r="O24">
        <v>81.99</v>
      </c>
      <c r="P24">
        <v>0</v>
      </c>
      <c r="Q24">
        <v>11.53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1.1599999999999999</v>
      </c>
      <c r="X24">
        <v>41.5</v>
      </c>
      <c r="Y24">
        <v>13.84</v>
      </c>
      <c r="Z24">
        <v>13.83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8.02</v>
      </c>
      <c r="AH24">
        <v>27.33</v>
      </c>
      <c r="AI24">
        <v>27.33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249.22</v>
      </c>
      <c r="C25" s="34">
        <v>76.48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47.27</v>
      </c>
      <c r="N25">
        <v>271.29000000000002</v>
      </c>
      <c r="O25">
        <v>92.6</v>
      </c>
      <c r="P25">
        <v>0</v>
      </c>
      <c r="Q25">
        <v>11.8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1.1599999999999999</v>
      </c>
      <c r="X25">
        <v>38</v>
      </c>
      <c r="Y25">
        <v>12.66</v>
      </c>
      <c r="Z25">
        <v>12.67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7.75</v>
      </c>
      <c r="AH25">
        <v>24.34</v>
      </c>
      <c r="AI25">
        <v>24.34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261.02</v>
      </c>
      <c r="C26" s="34">
        <v>57.51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33.090000000000003</v>
      </c>
      <c r="N26">
        <v>271.29000000000002</v>
      </c>
      <c r="O26">
        <v>82.96</v>
      </c>
      <c r="P26">
        <v>0</v>
      </c>
      <c r="Q26">
        <v>12.16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1.1599999999999999</v>
      </c>
      <c r="X26">
        <v>37.5</v>
      </c>
      <c r="Y26">
        <v>12.5</v>
      </c>
      <c r="Z26">
        <v>12.5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7.55</v>
      </c>
      <c r="AH26">
        <v>23.33</v>
      </c>
      <c r="AI26">
        <v>23.33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234.31</v>
      </c>
      <c r="C27" s="34">
        <v>68.03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43.67</v>
      </c>
      <c r="N27">
        <v>271.29000000000002</v>
      </c>
      <c r="O27">
        <v>92.6</v>
      </c>
      <c r="P27">
        <v>0</v>
      </c>
      <c r="Q27">
        <v>12.25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1.1599999999999999</v>
      </c>
      <c r="X27">
        <v>36.5</v>
      </c>
      <c r="Y27">
        <v>12.16</v>
      </c>
      <c r="Z27">
        <v>12.17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6.83</v>
      </c>
      <c r="AH27">
        <v>22.78</v>
      </c>
      <c r="AI27">
        <v>22.78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261.02</v>
      </c>
      <c r="C28" s="34">
        <v>87.01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57.86</v>
      </c>
      <c r="N28">
        <v>271.29000000000002</v>
      </c>
      <c r="O28">
        <v>99.95</v>
      </c>
      <c r="P28">
        <v>0</v>
      </c>
      <c r="Q28">
        <v>12.19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1.1599999999999999</v>
      </c>
      <c r="X28">
        <v>35.5</v>
      </c>
      <c r="Y28">
        <v>11.84</v>
      </c>
      <c r="Z28">
        <v>11.83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22.75</v>
      </c>
      <c r="AI28">
        <v>22.75</v>
      </c>
      <c r="AJ28">
        <v>24.12</v>
      </c>
      <c r="AK28">
        <v>0</v>
      </c>
      <c r="AL28">
        <v>0</v>
      </c>
    </row>
    <row r="29" spans="1:38">
      <c r="A29" t="s">
        <v>71</v>
      </c>
      <c r="B29" s="34">
        <v>261.02</v>
      </c>
      <c r="C29" s="34">
        <v>87.01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57.86</v>
      </c>
      <c r="N29">
        <v>271.29000000000002</v>
      </c>
      <c r="O29">
        <v>99.95</v>
      </c>
      <c r="P29">
        <v>0</v>
      </c>
      <c r="Q29">
        <v>12.61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1.1599999999999999</v>
      </c>
      <c r="X29">
        <v>34.5</v>
      </c>
      <c r="Y29">
        <v>11.5</v>
      </c>
      <c r="Z29">
        <v>11.5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22.17</v>
      </c>
      <c r="AI29">
        <v>22.17</v>
      </c>
      <c r="AJ29">
        <v>24.12</v>
      </c>
      <c r="AK29">
        <v>0</v>
      </c>
      <c r="AL29">
        <v>0</v>
      </c>
    </row>
    <row r="30" spans="1:38">
      <c r="A30" t="s">
        <v>72</v>
      </c>
      <c r="B30" s="34">
        <v>261.02</v>
      </c>
      <c r="C30" s="34">
        <v>87.01</v>
      </c>
      <c r="D30" s="93">
        <f t="shared" si="0"/>
        <v>7.32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57.86</v>
      </c>
      <c r="N30">
        <v>271.29000000000002</v>
      </c>
      <c r="O30">
        <v>99.95</v>
      </c>
      <c r="P30">
        <v>0</v>
      </c>
      <c r="Q30">
        <v>13.12</v>
      </c>
      <c r="R30" s="93">
        <v>2.66</v>
      </c>
      <c r="S30" s="93">
        <v>2</v>
      </c>
      <c r="T30" s="93">
        <v>2.66</v>
      </c>
      <c r="U30">
        <v>0.95</v>
      </c>
      <c r="V30">
        <v>1.948</v>
      </c>
      <c r="W30">
        <v>1.1599999999999999</v>
      </c>
      <c r="X30">
        <v>34.33</v>
      </c>
      <c r="Y30">
        <v>11.44</v>
      </c>
      <c r="Z30">
        <v>11.44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21.72</v>
      </c>
      <c r="AI30">
        <v>21.72</v>
      </c>
      <c r="AJ30">
        <v>23.15</v>
      </c>
      <c r="AK30">
        <v>0</v>
      </c>
      <c r="AL30">
        <v>0</v>
      </c>
    </row>
    <row r="31" spans="1:38">
      <c r="A31" t="s">
        <v>73</v>
      </c>
      <c r="B31" s="34">
        <v>261.02</v>
      </c>
      <c r="C31" s="34">
        <v>87.01</v>
      </c>
      <c r="D31" s="93">
        <f t="shared" si="0"/>
        <v>22.16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57.86</v>
      </c>
      <c r="N31">
        <v>271.29000000000002</v>
      </c>
      <c r="O31">
        <v>99.95</v>
      </c>
      <c r="P31">
        <v>0</v>
      </c>
      <c r="Q31">
        <v>12.31</v>
      </c>
      <c r="R31" s="93">
        <v>7.58</v>
      </c>
      <c r="S31" s="93">
        <v>7</v>
      </c>
      <c r="T31" s="93">
        <v>7.58</v>
      </c>
      <c r="U31">
        <v>0.95</v>
      </c>
      <c r="V31">
        <v>7.7432999999999996</v>
      </c>
      <c r="W31">
        <v>1.1599999999999999</v>
      </c>
      <c r="X31">
        <v>32.83</v>
      </c>
      <c r="Y31">
        <v>10.94</v>
      </c>
      <c r="Z31">
        <v>10.94</v>
      </c>
      <c r="AA31">
        <v>0.26</v>
      </c>
      <c r="AB31">
        <v>0.05</v>
      </c>
      <c r="AC31">
        <v>0</v>
      </c>
      <c r="AD31">
        <v>1</v>
      </c>
      <c r="AE31">
        <v>0</v>
      </c>
      <c r="AF31">
        <v>0</v>
      </c>
      <c r="AG31">
        <v>6.66</v>
      </c>
      <c r="AH31">
        <v>21.38</v>
      </c>
      <c r="AI31">
        <v>21.38</v>
      </c>
      <c r="AJ31">
        <v>23.15</v>
      </c>
      <c r="AK31">
        <v>1</v>
      </c>
      <c r="AL31">
        <v>0</v>
      </c>
    </row>
    <row r="32" spans="1:38">
      <c r="A32" t="s">
        <v>74</v>
      </c>
      <c r="B32" s="34">
        <v>261.02</v>
      </c>
      <c r="C32" s="34">
        <v>87.01</v>
      </c>
      <c r="D32" s="93">
        <f t="shared" si="0"/>
        <v>48.97</v>
      </c>
      <c r="E32" s="34">
        <v>0</v>
      </c>
      <c r="F32" s="34"/>
      <c r="G32" s="34"/>
      <c r="H32" s="34"/>
      <c r="I32" s="34"/>
      <c r="J32" s="37">
        <v>0.55000000000000004</v>
      </c>
      <c r="K32" s="37">
        <v>0.55000000000000004</v>
      </c>
      <c r="L32" s="37">
        <v>0.56000000000000005</v>
      </c>
      <c r="M32">
        <v>57.86</v>
      </c>
      <c r="N32">
        <v>271.29000000000002</v>
      </c>
      <c r="O32">
        <v>99.95</v>
      </c>
      <c r="P32">
        <v>0</v>
      </c>
      <c r="Q32">
        <v>11.74</v>
      </c>
      <c r="R32" s="93">
        <v>16.989999999999998</v>
      </c>
      <c r="S32" s="93">
        <v>14.99</v>
      </c>
      <c r="T32" s="93">
        <v>16.989999999999998</v>
      </c>
      <c r="U32">
        <v>0.95</v>
      </c>
      <c r="V32">
        <v>14.532080000000001</v>
      </c>
      <c r="W32">
        <v>1.1599999999999999</v>
      </c>
      <c r="X32">
        <v>32.19</v>
      </c>
      <c r="Y32">
        <v>10.73</v>
      </c>
      <c r="Z32">
        <v>10.73</v>
      </c>
      <c r="AA32">
        <v>2.08</v>
      </c>
      <c r="AB32">
        <v>0.42</v>
      </c>
      <c r="AC32">
        <v>0</v>
      </c>
      <c r="AD32">
        <v>2</v>
      </c>
      <c r="AE32">
        <v>1</v>
      </c>
      <c r="AF32">
        <v>0</v>
      </c>
      <c r="AG32">
        <v>6.66</v>
      </c>
      <c r="AH32">
        <v>20.86</v>
      </c>
      <c r="AI32">
        <v>20.86</v>
      </c>
      <c r="AJ32">
        <v>22.19</v>
      </c>
      <c r="AK32">
        <v>4</v>
      </c>
      <c r="AL32">
        <v>1</v>
      </c>
    </row>
    <row r="33" spans="1:38">
      <c r="A33" t="s">
        <v>75</v>
      </c>
      <c r="B33" s="34">
        <v>261.02</v>
      </c>
      <c r="C33" s="34">
        <v>87.01</v>
      </c>
      <c r="D33" s="93">
        <f t="shared" si="0"/>
        <v>89.649999999999991</v>
      </c>
      <c r="E33" s="34">
        <v>0</v>
      </c>
      <c r="F33" s="34"/>
      <c r="G33" s="34"/>
      <c r="H33" s="34"/>
      <c r="I33" s="34"/>
      <c r="J33" s="37">
        <v>1.1299999999999999</v>
      </c>
      <c r="K33" s="37">
        <v>1.1299999999999999</v>
      </c>
      <c r="L33" s="37">
        <v>1.1599999999999999</v>
      </c>
      <c r="M33">
        <v>57.86</v>
      </c>
      <c r="N33">
        <v>271.29000000000002</v>
      </c>
      <c r="O33">
        <v>99.95</v>
      </c>
      <c r="P33">
        <v>0</v>
      </c>
      <c r="Q33">
        <v>11.07</v>
      </c>
      <c r="R33" s="93">
        <v>32.33</v>
      </c>
      <c r="S33" s="93">
        <v>24.99</v>
      </c>
      <c r="T33" s="93">
        <v>32.33</v>
      </c>
      <c r="U33">
        <v>0.95</v>
      </c>
      <c r="V33">
        <v>21.97344</v>
      </c>
      <c r="W33">
        <v>1.1599999999999999</v>
      </c>
      <c r="X33">
        <v>31.5</v>
      </c>
      <c r="Y33">
        <v>10.49</v>
      </c>
      <c r="Z33">
        <v>10.5</v>
      </c>
      <c r="AA33">
        <v>8.33</v>
      </c>
      <c r="AB33">
        <v>1.66</v>
      </c>
      <c r="AC33">
        <v>0.31</v>
      </c>
      <c r="AD33">
        <v>3</v>
      </c>
      <c r="AE33">
        <v>3</v>
      </c>
      <c r="AF33">
        <v>1</v>
      </c>
      <c r="AG33">
        <v>6.66</v>
      </c>
      <c r="AH33">
        <v>19.79</v>
      </c>
      <c r="AI33">
        <v>19.79</v>
      </c>
      <c r="AJ33">
        <v>22.19</v>
      </c>
      <c r="AK33">
        <v>11</v>
      </c>
      <c r="AL33">
        <v>4</v>
      </c>
    </row>
    <row r="34" spans="1:38">
      <c r="A34" t="s">
        <v>76</v>
      </c>
      <c r="B34" s="34">
        <v>261.02</v>
      </c>
      <c r="C34" s="34">
        <v>87.01</v>
      </c>
      <c r="D34" s="93">
        <f t="shared" si="0"/>
        <v>89.649999999999991</v>
      </c>
      <c r="E34" s="34">
        <v>0</v>
      </c>
      <c r="F34" s="34"/>
      <c r="G34" s="34"/>
      <c r="H34" s="34"/>
      <c r="I34" s="34"/>
      <c r="J34" s="37">
        <v>1.91</v>
      </c>
      <c r="K34" s="37">
        <v>1.91</v>
      </c>
      <c r="L34" s="37">
        <v>1.96</v>
      </c>
      <c r="M34">
        <v>57.86</v>
      </c>
      <c r="N34">
        <v>271.29000000000002</v>
      </c>
      <c r="O34">
        <v>99.95</v>
      </c>
      <c r="P34">
        <v>0</v>
      </c>
      <c r="Q34">
        <v>10.7</v>
      </c>
      <c r="R34" s="93">
        <v>29.88</v>
      </c>
      <c r="S34" s="93">
        <v>29.89</v>
      </c>
      <c r="T34" s="93">
        <v>29.88</v>
      </c>
      <c r="U34">
        <v>0.95</v>
      </c>
      <c r="V34">
        <v>31.3628</v>
      </c>
      <c r="W34">
        <v>1.1599999999999999</v>
      </c>
      <c r="X34">
        <v>30.56</v>
      </c>
      <c r="Y34">
        <v>10.17</v>
      </c>
      <c r="Z34">
        <v>10.19</v>
      </c>
      <c r="AA34">
        <v>26.13</v>
      </c>
      <c r="AB34">
        <v>5.22</v>
      </c>
      <c r="AC34">
        <v>4.7</v>
      </c>
      <c r="AD34">
        <v>6</v>
      </c>
      <c r="AE34">
        <v>12</v>
      </c>
      <c r="AF34">
        <v>6</v>
      </c>
      <c r="AG34">
        <v>6.66</v>
      </c>
      <c r="AH34">
        <v>18.579999999999998</v>
      </c>
      <c r="AI34">
        <v>18.579999999999998</v>
      </c>
      <c r="AJ34">
        <v>22.19</v>
      </c>
      <c r="AK34">
        <v>18</v>
      </c>
      <c r="AL34">
        <v>7</v>
      </c>
    </row>
    <row r="35" spans="1:38">
      <c r="A35" t="s">
        <v>77</v>
      </c>
      <c r="B35" s="34">
        <v>261.02</v>
      </c>
      <c r="C35" s="34">
        <v>87.01</v>
      </c>
      <c r="D35" s="93">
        <f t="shared" si="0"/>
        <v>90.15</v>
      </c>
      <c r="E35" s="34">
        <v>0</v>
      </c>
      <c r="F35" s="34"/>
      <c r="G35" s="34"/>
      <c r="H35" s="34"/>
      <c r="I35" s="34"/>
      <c r="J35" s="37">
        <v>3.17</v>
      </c>
      <c r="K35" s="37">
        <v>3.17</v>
      </c>
      <c r="L35" s="37">
        <v>3.26</v>
      </c>
      <c r="M35">
        <v>57.86</v>
      </c>
      <c r="N35">
        <v>271.29000000000002</v>
      </c>
      <c r="O35">
        <v>99.95</v>
      </c>
      <c r="P35">
        <v>0</v>
      </c>
      <c r="Q35">
        <v>10.039999999999999</v>
      </c>
      <c r="R35" s="93">
        <v>30.05</v>
      </c>
      <c r="S35" s="93">
        <v>30.05</v>
      </c>
      <c r="T35" s="93">
        <v>30.05</v>
      </c>
      <c r="U35">
        <v>0.95</v>
      </c>
      <c r="V35">
        <v>42.593020000000003</v>
      </c>
      <c r="W35">
        <v>1.1599999999999999</v>
      </c>
      <c r="X35">
        <v>29.64</v>
      </c>
      <c r="Y35">
        <v>9.8699999999999992</v>
      </c>
      <c r="Z35">
        <v>9.8800000000000008</v>
      </c>
      <c r="AA35">
        <v>47.76</v>
      </c>
      <c r="AB35">
        <v>9.5500000000000007</v>
      </c>
      <c r="AC35">
        <v>9.6300000000000008</v>
      </c>
      <c r="AD35">
        <v>9.1</v>
      </c>
      <c r="AE35">
        <v>17</v>
      </c>
      <c r="AF35">
        <v>8</v>
      </c>
      <c r="AG35">
        <v>6.66</v>
      </c>
      <c r="AH35">
        <v>17</v>
      </c>
      <c r="AI35">
        <v>17</v>
      </c>
      <c r="AJ35">
        <v>21.22</v>
      </c>
      <c r="AK35">
        <v>32</v>
      </c>
      <c r="AL35">
        <v>13</v>
      </c>
    </row>
    <row r="36" spans="1:38">
      <c r="A36" t="s">
        <v>78</v>
      </c>
      <c r="B36" s="34">
        <v>261.02</v>
      </c>
      <c r="C36" s="34">
        <v>87.01</v>
      </c>
      <c r="D36" s="93">
        <f t="shared" si="0"/>
        <v>90.15</v>
      </c>
      <c r="E36" s="34">
        <v>0</v>
      </c>
      <c r="F36" s="34"/>
      <c r="G36" s="34"/>
      <c r="H36" s="34"/>
      <c r="I36" s="34"/>
      <c r="J36" s="37">
        <v>4.57</v>
      </c>
      <c r="K36" s="37">
        <v>4.57</v>
      </c>
      <c r="L36" s="37">
        <v>4.6900000000000004</v>
      </c>
      <c r="M36">
        <v>57.86</v>
      </c>
      <c r="N36">
        <v>271.29000000000002</v>
      </c>
      <c r="O36">
        <v>99.95</v>
      </c>
      <c r="P36">
        <v>0</v>
      </c>
      <c r="Q36">
        <v>10.37</v>
      </c>
      <c r="R36" s="93">
        <v>30.05</v>
      </c>
      <c r="S36" s="93">
        <v>30.05</v>
      </c>
      <c r="T36" s="93">
        <v>30.05</v>
      </c>
      <c r="U36">
        <v>0.95</v>
      </c>
      <c r="V36">
        <v>54.95308</v>
      </c>
      <c r="W36">
        <v>1.1599999999999999</v>
      </c>
      <c r="X36">
        <v>27.12</v>
      </c>
      <c r="Y36">
        <v>9.0299999999999994</v>
      </c>
      <c r="Z36">
        <v>9.0399999999999991</v>
      </c>
      <c r="AA36">
        <v>68.739999999999995</v>
      </c>
      <c r="AB36">
        <v>13.75</v>
      </c>
      <c r="AC36">
        <v>18.63</v>
      </c>
      <c r="AD36">
        <v>14.44</v>
      </c>
      <c r="AE36">
        <v>27</v>
      </c>
      <c r="AF36">
        <v>13</v>
      </c>
      <c r="AG36">
        <v>6.66</v>
      </c>
      <c r="AH36">
        <v>15.29</v>
      </c>
      <c r="AI36">
        <v>15.29</v>
      </c>
      <c r="AJ36">
        <v>21.22</v>
      </c>
      <c r="AK36">
        <v>53</v>
      </c>
      <c r="AL36">
        <v>22</v>
      </c>
    </row>
    <row r="37" spans="1:38">
      <c r="A37" t="s">
        <v>79</v>
      </c>
      <c r="B37" s="34">
        <v>261.02</v>
      </c>
      <c r="C37" s="34">
        <v>87.01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5.86</v>
      </c>
      <c r="K37" s="37">
        <v>5.86</v>
      </c>
      <c r="L37" s="37">
        <v>6.02</v>
      </c>
      <c r="M37">
        <v>57.86</v>
      </c>
      <c r="N37">
        <v>271.29000000000002</v>
      </c>
      <c r="O37">
        <v>99.95</v>
      </c>
      <c r="P37">
        <v>0</v>
      </c>
      <c r="Q37">
        <v>10.06</v>
      </c>
      <c r="R37" s="93">
        <v>31.72</v>
      </c>
      <c r="S37" s="93">
        <v>31.71</v>
      </c>
      <c r="T37" s="93">
        <v>31.72</v>
      </c>
      <c r="U37">
        <v>0.95</v>
      </c>
      <c r="V37">
        <v>67.478719999999996</v>
      </c>
      <c r="W37">
        <v>1.1599999999999999</v>
      </c>
      <c r="X37">
        <v>26.85</v>
      </c>
      <c r="Y37">
        <v>8.9499999999999993</v>
      </c>
      <c r="Z37">
        <v>8.9499999999999993</v>
      </c>
      <c r="AA37">
        <v>91.52</v>
      </c>
      <c r="AB37">
        <v>18.3</v>
      </c>
      <c r="AC37">
        <v>27.44</v>
      </c>
      <c r="AD37">
        <v>18.809999999999999</v>
      </c>
      <c r="AE37">
        <v>35</v>
      </c>
      <c r="AF37">
        <v>18</v>
      </c>
      <c r="AG37">
        <v>6.66</v>
      </c>
      <c r="AH37">
        <v>20.22</v>
      </c>
      <c r="AI37">
        <v>20.22</v>
      </c>
      <c r="AJ37">
        <v>20.260000000000002</v>
      </c>
      <c r="AK37">
        <v>70</v>
      </c>
      <c r="AL37">
        <v>30</v>
      </c>
    </row>
    <row r="38" spans="1:38">
      <c r="A38" t="s">
        <v>80</v>
      </c>
      <c r="B38" s="34">
        <v>261.02</v>
      </c>
      <c r="C38" s="34">
        <v>87.01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7.3</v>
      </c>
      <c r="K38" s="37">
        <v>7.3</v>
      </c>
      <c r="L38" s="37">
        <v>7.48</v>
      </c>
      <c r="M38">
        <v>57.86</v>
      </c>
      <c r="N38">
        <v>271.29000000000002</v>
      </c>
      <c r="O38">
        <v>99.95</v>
      </c>
      <c r="P38">
        <v>0</v>
      </c>
      <c r="Q38">
        <v>10.46</v>
      </c>
      <c r="R38" s="93">
        <v>31.72</v>
      </c>
      <c r="S38" s="93">
        <v>31.71</v>
      </c>
      <c r="T38" s="93">
        <v>31.72</v>
      </c>
      <c r="U38">
        <v>0.95</v>
      </c>
      <c r="V38">
        <v>79.410219999999995</v>
      </c>
      <c r="W38">
        <v>1.1599999999999999</v>
      </c>
      <c r="X38">
        <v>25.05</v>
      </c>
      <c r="Y38">
        <v>8.34</v>
      </c>
      <c r="Z38">
        <v>8.35</v>
      </c>
      <c r="AA38">
        <v>114.09</v>
      </c>
      <c r="AB38">
        <v>22.82</v>
      </c>
      <c r="AC38">
        <v>36.119999999999997</v>
      </c>
      <c r="AD38">
        <v>24.61</v>
      </c>
      <c r="AE38">
        <v>44</v>
      </c>
      <c r="AF38">
        <v>22</v>
      </c>
      <c r="AG38">
        <v>6.66</v>
      </c>
      <c r="AH38">
        <v>19.55</v>
      </c>
      <c r="AI38">
        <v>19.55</v>
      </c>
      <c r="AJ38">
        <v>20.260000000000002</v>
      </c>
      <c r="AK38">
        <v>88</v>
      </c>
      <c r="AL38">
        <v>37</v>
      </c>
    </row>
    <row r="39" spans="1:38">
      <c r="A39" t="s">
        <v>81</v>
      </c>
      <c r="B39" s="34">
        <v>261.02</v>
      </c>
      <c r="C39" s="34">
        <v>87.01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8.4499999999999993</v>
      </c>
      <c r="K39" s="37">
        <v>8.4499999999999993</v>
      </c>
      <c r="L39" s="37">
        <v>8.66</v>
      </c>
      <c r="M39">
        <v>57.86</v>
      </c>
      <c r="N39">
        <v>271.29000000000002</v>
      </c>
      <c r="O39">
        <v>99.95</v>
      </c>
      <c r="P39">
        <v>0</v>
      </c>
      <c r="Q39">
        <v>8.01</v>
      </c>
      <c r="R39" s="93">
        <v>31.72</v>
      </c>
      <c r="S39" s="93">
        <v>31.71</v>
      </c>
      <c r="T39" s="93">
        <v>31.72</v>
      </c>
      <c r="U39">
        <v>0.95</v>
      </c>
      <c r="V39">
        <v>78.348560000000006</v>
      </c>
      <c r="W39">
        <v>1.1599999999999999</v>
      </c>
      <c r="X39">
        <v>21.84</v>
      </c>
      <c r="Y39">
        <v>7.29</v>
      </c>
      <c r="Z39">
        <v>7.28</v>
      </c>
      <c r="AA39">
        <v>135.49</v>
      </c>
      <c r="AB39">
        <v>27.1</v>
      </c>
      <c r="AC39">
        <v>44.2</v>
      </c>
      <c r="AD39">
        <v>28.31</v>
      </c>
      <c r="AE39">
        <v>55</v>
      </c>
      <c r="AF39">
        <v>27</v>
      </c>
      <c r="AG39">
        <v>6.66</v>
      </c>
      <c r="AH39">
        <v>17.829999999999998</v>
      </c>
      <c r="AI39">
        <v>17.829999999999998</v>
      </c>
      <c r="AJ39">
        <v>20.260000000000002</v>
      </c>
      <c r="AK39">
        <v>112</v>
      </c>
      <c r="AL39">
        <v>48</v>
      </c>
    </row>
    <row r="40" spans="1:38">
      <c r="A40" t="s">
        <v>82</v>
      </c>
      <c r="B40" s="34">
        <v>261.02</v>
      </c>
      <c r="C40" s="34">
        <v>87.01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11.34</v>
      </c>
      <c r="K40" s="37">
        <v>11.34</v>
      </c>
      <c r="L40" s="37">
        <v>11.61</v>
      </c>
      <c r="M40">
        <v>57.86</v>
      </c>
      <c r="N40">
        <v>271.29000000000002</v>
      </c>
      <c r="O40">
        <v>99.95</v>
      </c>
      <c r="P40">
        <v>0</v>
      </c>
      <c r="Q40">
        <v>8.01</v>
      </c>
      <c r="R40" s="93">
        <v>31.72</v>
      </c>
      <c r="S40" s="93">
        <v>31.71</v>
      </c>
      <c r="T40" s="93">
        <v>31.72</v>
      </c>
      <c r="U40">
        <v>0.95</v>
      </c>
      <c r="V40">
        <v>88.283360000000002</v>
      </c>
      <c r="W40">
        <v>1.1599999999999999</v>
      </c>
      <c r="X40">
        <v>21</v>
      </c>
      <c r="Y40">
        <v>7</v>
      </c>
      <c r="Z40">
        <v>7</v>
      </c>
      <c r="AA40">
        <v>159.78</v>
      </c>
      <c r="AB40">
        <v>31.95</v>
      </c>
      <c r="AC40">
        <v>51.47</v>
      </c>
      <c r="AD40">
        <v>31.64</v>
      </c>
      <c r="AE40">
        <v>63</v>
      </c>
      <c r="AF40">
        <v>31</v>
      </c>
      <c r="AG40">
        <v>6.66</v>
      </c>
      <c r="AH40">
        <v>17.38</v>
      </c>
      <c r="AI40">
        <v>17.38</v>
      </c>
      <c r="AJ40">
        <v>20.260000000000002</v>
      </c>
      <c r="AK40">
        <v>130</v>
      </c>
      <c r="AL40">
        <v>55</v>
      </c>
    </row>
    <row r="41" spans="1:38">
      <c r="A41" t="s">
        <v>83</v>
      </c>
      <c r="B41" s="34">
        <v>261.02</v>
      </c>
      <c r="C41" s="34">
        <v>87.01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12.61</v>
      </c>
      <c r="K41" s="37">
        <v>12.61</v>
      </c>
      <c r="L41" s="37">
        <v>12.92</v>
      </c>
      <c r="M41">
        <v>57.86</v>
      </c>
      <c r="N41">
        <v>271.29000000000002</v>
      </c>
      <c r="O41">
        <v>99.95</v>
      </c>
      <c r="P41">
        <v>0</v>
      </c>
      <c r="Q41">
        <v>8.01</v>
      </c>
      <c r="R41" s="93">
        <v>31.72</v>
      </c>
      <c r="S41" s="93">
        <v>31.71</v>
      </c>
      <c r="T41" s="93">
        <v>31.72</v>
      </c>
      <c r="U41">
        <v>0.95</v>
      </c>
      <c r="V41">
        <v>97.273380000000003</v>
      </c>
      <c r="W41">
        <v>1.1599999999999999</v>
      </c>
      <c r="X41">
        <v>21</v>
      </c>
      <c r="Y41">
        <v>7</v>
      </c>
      <c r="Z41">
        <v>7</v>
      </c>
      <c r="AA41">
        <v>186.48</v>
      </c>
      <c r="AB41">
        <v>37.299999999999997</v>
      </c>
      <c r="AC41">
        <v>61.74</v>
      </c>
      <c r="AD41">
        <v>34.78</v>
      </c>
      <c r="AE41">
        <v>69</v>
      </c>
      <c r="AF41">
        <v>35</v>
      </c>
      <c r="AG41">
        <v>6.66</v>
      </c>
      <c r="AH41">
        <v>17.53</v>
      </c>
      <c r="AI41">
        <v>17.53</v>
      </c>
      <c r="AJ41">
        <v>20.260000000000002</v>
      </c>
      <c r="AK41">
        <v>147</v>
      </c>
      <c r="AL41">
        <v>63</v>
      </c>
    </row>
    <row r="42" spans="1:38">
      <c r="A42" t="s">
        <v>84</v>
      </c>
      <c r="B42" s="34">
        <v>261.02</v>
      </c>
      <c r="C42" s="34">
        <v>87.01</v>
      </c>
      <c r="D42" s="93">
        <f t="shared" si="0"/>
        <v>96.65</v>
      </c>
      <c r="E42" s="34">
        <v>0</v>
      </c>
      <c r="F42" s="34"/>
      <c r="G42" s="34"/>
      <c r="H42" s="34"/>
      <c r="I42" s="34"/>
      <c r="J42" s="37">
        <v>13.89</v>
      </c>
      <c r="K42" s="37">
        <v>13.89</v>
      </c>
      <c r="L42" s="37">
        <v>14.24</v>
      </c>
      <c r="M42">
        <v>57.86</v>
      </c>
      <c r="N42">
        <v>271.29000000000002</v>
      </c>
      <c r="O42">
        <v>99.95</v>
      </c>
      <c r="P42">
        <v>0</v>
      </c>
      <c r="Q42">
        <v>8.01</v>
      </c>
      <c r="R42" s="93">
        <v>32.22</v>
      </c>
      <c r="S42" s="93">
        <v>32.21</v>
      </c>
      <c r="T42" s="93">
        <v>32.22</v>
      </c>
      <c r="U42">
        <v>0.95</v>
      </c>
      <c r="V42">
        <v>105.69848</v>
      </c>
      <c r="W42">
        <v>1.1599999999999999</v>
      </c>
      <c r="X42">
        <v>21</v>
      </c>
      <c r="Y42">
        <v>7</v>
      </c>
      <c r="Z42">
        <v>7</v>
      </c>
      <c r="AA42">
        <v>197.1</v>
      </c>
      <c r="AB42">
        <v>39.42</v>
      </c>
      <c r="AC42">
        <v>68.39</v>
      </c>
      <c r="AD42">
        <v>37.44</v>
      </c>
      <c r="AE42">
        <v>77</v>
      </c>
      <c r="AF42">
        <v>38</v>
      </c>
      <c r="AG42">
        <v>6.66</v>
      </c>
      <c r="AH42">
        <v>17.72</v>
      </c>
      <c r="AI42">
        <v>17.72</v>
      </c>
      <c r="AJ42">
        <v>20.260000000000002</v>
      </c>
      <c r="AK42">
        <v>161</v>
      </c>
      <c r="AL42">
        <v>69</v>
      </c>
    </row>
    <row r="43" spans="1:38">
      <c r="A43" t="s">
        <v>85</v>
      </c>
      <c r="B43" s="34">
        <v>261.02</v>
      </c>
      <c r="C43" s="34">
        <v>76.48</v>
      </c>
      <c r="D43" s="93">
        <f t="shared" si="0"/>
        <v>96.65</v>
      </c>
      <c r="E43" s="34">
        <v>0</v>
      </c>
      <c r="F43" s="34"/>
      <c r="G43" s="34"/>
      <c r="H43" s="34"/>
      <c r="I43" s="34"/>
      <c r="J43" s="37">
        <v>14.88</v>
      </c>
      <c r="K43" s="37">
        <v>14.88</v>
      </c>
      <c r="L43" s="37">
        <v>15.25</v>
      </c>
      <c r="M43">
        <v>57.86</v>
      </c>
      <c r="N43">
        <v>271.29000000000002</v>
      </c>
      <c r="O43">
        <v>99.95</v>
      </c>
      <c r="P43">
        <v>0</v>
      </c>
      <c r="Q43">
        <v>8.01</v>
      </c>
      <c r="R43" s="93">
        <v>32.22</v>
      </c>
      <c r="S43" s="93">
        <v>32.21</v>
      </c>
      <c r="T43" s="93">
        <v>32.22</v>
      </c>
      <c r="U43">
        <v>0.95</v>
      </c>
      <c r="V43">
        <v>113.3249</v>
      </c>
      <c r="W43">
        <v>1.21</v>
      </c>
      <c r="X43">
        <v>21</v>
      </c>
      <c r="Y43">
        <v>7</v>
      </c>
      <c r="Z43">
        <v>7</v>
      </c>
      <c r="AA43">
        <v>210.98</v>
      </c>
      <c r="AB43">
        <v>42.2</v>
      </c>
      <c r="AC43">
        <v>74.45</v>
      </c>
      <c r="AD43">
        <v>39.94</v>
      </c>
      <c r="AE43">
        <v>87</v>
      </c>
      <c r="AF43">
        <v>43</v>
      </c>
      <c r="AG43">
        <v>6.66</v>
      </c>
      <c r="AH43">
        <v>22.25</v>
      </c>
      <c r="AI43">
        <v>22.25</v>
      </c>
      <c r="AJ43">
        <v>0</v>
      </c>
      <c r="AK43">
        <v>175</v>
      </c>
      <c r="AL43">
        <v>75</v>
      </c>
    </row>
    <row r="44" spans="1:38">
      <c r="A44" t="s">
        <v>86</v>
      </c>
      <c r="B44" s="34">
        <v>261.02</v>
      </c>
      <c r="C44" s="34">
        <v>76.48</v>
      </c>
      <c r="D44" s="93">
        <f t="shared" si="0"/>
        <v>96.65</v>
      </c>
      <c r="E44" s="34">
        <v>0</v>
      </c>
      <c r="F44" s="34"/>
      <c r="G44" s="34"/>
      <c r="H44" s="34"/>
      <c r="I44" s="34"/>
      <c r="J44" s="37">
        <v>15.87</v>
      </c>
      <c r="K44" s="37">
        <v>15.87</v>
      </c>
      <c r="L44" s="37">
        <v>16.260000000000002</v>
      </c>
      <c r="M44">
        <v>57.86</v>
      </c>
      <c r="N44">
        <v>271.29000000000002</v>
      </c>
      <c r="O44">
        <v>99.95</v>
      </c>
      <c r="P44">
        <v>0</v>
      </c>
      <c r="Q44">
        <v>8.01</v>
      </c>
      <c r="R44" s="93">
        <v>32.22</v>
      </c>
      <c r="S44" s="93">
        <v>32.21</v>
      </c>
      <c r="T44" s="93">
        <v>32.22</v>
      </c>
      <c r="U44">
        <v>0.95</v>
      </c>
      <c r="V44">
        <v>120.45458000000001</v>
      </c>
      <c r="W44">
        <v>1.21</v>
      </c>
      <c r="X44">
        <v>21</v>
      </c>
      <c r="Y44">
        <v>7</v>
      </c>
      <c r="Z44">
        <v>7</v>
      </c>
      <c r="AA44">
        <v>223.49</v>
      </c>
      <c r="AB44">
        <v>44.7</v>
      </c>
      <c r="AC44">
        <v>79.94</v>
      </c>
      <c r="AD44">
        <v>42.11</v>
      </c>
      <c r="AE44">
        <v>91</v>
      </c>
      <c r="AF44">
        <v>46</v>
      </c>
      <c r="AG44">
        <v>6.66</v>
      </c>
      <c r="AH44">
        <v>21.94</v>
      </c>
      <c r="AI44">
        <v>21.94</v>
      </c>
      <c r="AJ44">
        <v>0</v>
      </c>
      <c r="AK44">
        <v>182</v>
      </c>
      <c r="AL44">
        <v>78</v>
      </c>
    </row>
    <row r="45" spans="1:38">
      <c r="A45" t="s">
        <v>87</v>
      </c>
      <c r="B45" s="34">
        <v>261.02</v>
      </c>
      <c r="C45" s="34">
        <v>76.48</v>
      </c>
      <c r="D45" s="93">
        <f t="shared" si="0"/>
        <v>96.65</v>
      </c>
      <c r="E45" s="34">
        <v>0</v>
      </c>
      <c r="F45" s="34"/>
      <c r="G45" s="34"/>
      <c r="H45" s="34"/>
      <c r="I45" s="34"/>
      <c r="J45" s="37">
        <v>16.84</v>
      </c>
      <c r="K45" s="37">
        <v>16.84</v>
      </c>
      <c r="L45" s="37">
        <v>17.260000000000002</v>
      </c>
      <c r="M45">
        <v>57.86</v>
      </c>
      <c r="N45">
        <v>271.29000000000002</v>
      </c>
      <c r="O45">
        <v>73.31</v>
      </c>
      <c r="P45">
        <v>0</v>
      </c>
      <c r="Q45">
        <v>8.01</v>
      </c>
      <c r="R45" s="93">
        <v>32.22</v>
      </c>
      <c r="S45" s="93">
        <v>32.21</v>
      </c>
      <c r="T45" s="93">
        <v>32.22</v>
      </c>
      <c r="U45">
        <v>0.95</v>
      </c>
      <c r="V45">
        <v>139.10668000000001</v>
      </c>
      <c r="W45">
        <v>1.21</v>
      </c>
      <c r="X45">
        <v>21</v>
      </c>
      <c r="Y45">
        <v>7</v>
      </c>
      <c r="Z45">
        <v>7</v>
      </c>
      <c r="AA45">
        <v>237.46</v>
      </c>
      <c r="AB45">
        <v>47.49</v>
      </c>
      <c r="AC45">
        <v>84.62</v>
      </c>
      <c r="AD45">
        <v>44.08</v>
      </c>
      <c r="AE45">
        <v>93</v>
      </c>
      <c r="AF45">
        <v>47</v>
      </c>
      <c r="AG45">
        <v>6.66</v>
      </c>
      <c r="AH45">
        <v>20</v>
      </c>
      <c r="AI45">
        <v>20</v>
      </c>
      <c r="AJ45">
        <v>0</v>
      </c>
      <c r="AK45">
        <v>200</v>
      </c>
      <c r="AL45">
        <v>85</v>
      </c>
    </row>
    <row r="46" spans="1:38">
      <c r="A46" t="s">
        <v>88</v>
      </c>
      <c r="B46" s="34">
        <v>261.02</v>
      </c>
      <c r="C46" s="34">
        <v>76.48</v>
      </c>
      <c r="D46" s="93">
        <f t="shared" si="0"/>
        <v>96.65</v>
      </c>
      <c r="E46" s="34">
        <v>0</v>
      </c>
      <c r="F46" s="34"/>
      <c r="G46" s="34"/>
      <c r="H46" s="34"/>
      <c r="I46" s="34"/>
      <c r="J46" s="37">
        <v>17.190000000000001</v>
      </c>
      <c r="K46" s="37">
        <v>17.190000000000001</v>
      </c>
      <c r="L46" s="37">
        <v>17.62</v>
      </c>
      <c r="M46">
        <v>57.86</v>
      </c>
      <c r="N46">
        <v>271.29000000000002</v>
      </c>
      <c r="O46">
        <v>99.95</v>
      </c>
      <c r="P46">
        <v>0</v>
      </c>
      <c r="Q46">
        <v>8.01</v>
      </c>
      <c r="R46" s="93">
        <v>32.22</v>
      </c>
      <c r="S46" s="93">
        <v>32.21</v>
      </c>
      <c r="T46" s="93">
        <v>32.22</v>
      </c>
      <c r="U46">
        <v>0.95</v>
      </c>
      <c r="V46">
        <v>143.5676</v>
      </c>
      <c r="W46">
        <v>1.21</v>
      </c>
      <c r="X46">
        <v>21</v>
      </c>
      <c r="Y46">
        <v>7</v>
      </c>
      <c r="Z46">
        <v>7</v>
      </c>
      <c r="AA46">
        <v>243.33</v>
      </c>
      <c r="AB46">
        <v>48.67</v>
      </c>
      <c r="AC46">
        <v>88.37</v>
      </c>
      <c r="AD46">
        <v>45.86</v>
      </c>
      <c r="AE46">
        <v>95</v>
      </c>
      <c r="AF46">
        <v>47</v>
      </c>
      <c r="AG46">
        <v>6.66</v>
      </c>
      <c r="AH46">
        <v>19.329999999999998</v>
      </c>
      <c r="AI46">
        <v>19.329999999999998</v>
      </c>
      <c r="AJ46">
        <v>0</v>
      </c>
      <c r="AK46">
        <v>207</v>
      </c>
      <c r="AL46">
        <v>88</v>
      </c>
    </row>
    <row r="47" spans="1:38">
      <c r="A47" t="s">
        <v>89</v>
      </c>
      <c r="B47" s="34">
        <v>261.02</v>
      </c>
      <c r="C47" s="34">
        <v>76.48</v>
      </c>
      <c r="D47" s="93">
        <f t="shared" si="0"/>
        <v>96.65</v>
      </c>
      <c r="E47" s="34">
        <v>0</v>
      </c>
      <c r="F47" s="34"/>
      <c r="G47" s="34"/>
      <c r="H47" s="34"/>
      <c r="I47" s="34"/>
      <c r="J47" s="37">
        <v>17.190000000000001</v>
      </c>
      <c r="K47" s="37">
        <v>17.190000000000001</v>
      </c>
      <c r="L47" s="37">
        <v>17.62</v>
      </c>
      <c r="M47">
        <v>57.86</v>
      </c>
      <c r="N47">
        <v>271.29000000000002</v>
      </c>
      <c r="O47">
        <v>99.95</v>
      </c>
      <c r="P47">
        <v>0</v>
      </c>
      <c r="Q47">
        <v>8.01</v>
      </c>
      <c r="R47" s="93">
        <v>32.22</v>
      </c>
      <c r="S47" s="93">
        <v>32.21</v>
      </c>
      <c r="T47" s="93">
        <v>32.22</v>
      </c>
      <c r="U47">
        <v>0.95</v>
      </c>
      <c r="V47">
        <v>147.92138</v>
      </c>
      <c r="W47">
        <v>1.21</v>
      </c>
      <c r="X47">
        <v>24</v>
      </c>
      <c r="Y47">
        <v>8</v>
      </c>
      <c r="Z47">
        <v>8</v>
      </c>
      <c r="AA47">
        <v>237.5</v>
      </c>
      <c r="AB47">
        <v>47.5</v>
      </c>
      <c r="AC47">
        <v>91.05</v>
      </c>
      <c r="AD47">
        <v>47.27</v>
      </c>
      <c r="AE47">
        <v>95</v>
      </c>
      <c r="AF47">
        <v>47</v>
      </c>
      <c r="AG47">
        <v>6.66</v>
      </c>
      <c r="AH47">
        <v>17.670000000000002</v>
      </c>
      <c r="AI47">
        <v>17.670000000000002</v>
      </c>
      <c r="AJ47">
        <v>0</v>
      </c>
      <c r="AK47">
        <v>210</v>
      </c>
      <c r="AL47">
        <v>90</v>
      </c>
    </row>
    <row r="48" spans="1:38">
      <c r="A48" t="s">
        <v>90</v>
      </c>
      <c r="B48" s="34">
        <v>261.02</v>
      </c>
      <c r="C48" s="34">
        <v>87.01</v>
      </c>
      <c r="D48" s="93">
        <f t="shared" si="0"/>
        <v>96.65</v>
      </c>
      <c r="E48" s="34">
        <v>0</v>
      </c>
      <c r="F48" s="34"/>
      <c r="G48" s="34"/>
      <c r="H48" s="34"/>
      <c r="I48" s="34"/>
      <c r="J48" s="37">
        <v>17.190000000000001</v>
      </c>
      <c r="K48" s="37">
        <v>17.190000000000001</v>
      </c>
      <c r="L48" s="37">
        <v>17.62</v>
      </c>
      <c r="M48">
        <v>57.86</v>
      </c>
      <c r="N48">
        <v>271.29000000000002</v>
      </c>
      <c r="O48">
        <v>99.95</v>
      </c>
      <c r="P48">
        <v>0</v>
      </c>
      <c r="Q48">
        <v>8.48</v>
      </c>
      <c r="R48" s="93">
        <v>32.22</v>
      </c>
      <c r="S48" s="93">
        <v>32.21</v>
      </c>
      <c r="T48" s="93">
        <v>32.22</v>
      </c>
      <c r="U48">
        <v>0.95</v>
      </c>
      <c r="V48">
        <v>151.71024</v>
      </c>
      <c r="W48">
        <v>1.21</v>
      </c>
      <c r="X48">
        <v>23.5</v>
      </c>
      <c r="Y48">
        <v>7.84</v>
      </c>
      <c r="Z48">
        <v>7.83</v>
      </c>
      <c r="AA48">
        <v>237.5</v>
      </c>
      <c r="AB48">
        <v>47.5</v>
      </c>
      <c r="AC48">
        <v>91.96</v>
      </c>
      <c r="AD48">
        <v>47.8</v>
      </c>
      <c r="AE48">
        <v>95</v>
      </c>
      <c r="AF48">
        <v>47</v>
      </c>
      <c r="AG48">
        <v>6.66</v>
      </c>
      <c r="AH48">
        <v>16.670000000000002</v>
      </c>
      <c r="AI48">
        <v>16.670000000000002</v>
      </c>
      <c r="AJ48">
        <v>0</v>
      </c>
      <c r="AK48">
        <v>210</v>
      </c>
      <c r="AL48">
        <v>90</v>
      </c>
    </row>
    <row r="49" spans="1:38">
      <c r="A49" t="s">
        <v>91</v>
      </c>
      <c r="B49" s="34">
        <v>261.02</v>
      </c>
      <c r="C49" s="34">
        <v>76.48</v>
      </c>
      <c r="D49" s="93">
        <f t="shared" si="0"/>
        <v>96.65</v>
      </c>
      <c r="E49" s="34">
        <v>0</v>
      </c>
      <c r="F49" s="34"/>
      <c r="G49" s="34"/>
      <c r="H49" s="34"/>
      <c r="I49" s="34"/>
      <c r="J49" s="37">
        <v>17.190000000000001</v>
      </c>
      <c r="K49" s="37">
        <v>17.190000000000001</v>
      </c>
      <c r="L49" s="37">
        <v>17.62</v>
      </c>
      <c r="M49">
        <v>57.86</v>
      </c>
      <c r="N49">
        <v>271.29000000000002</v>
      </c>
      <c r="O49">
        <v>73.31</v>
      </c>
      <c r="P49">
        <v>0</v>
      </c>
      <c r="Q49">
        <v>9.08</v>
      </c>
      <c r="R49" s="93">
        <v>32.22</v>
      </c>
      <c r="S49" s="93">
        <v>32.21</v>
      </c>
      <c r="T49" s="93">
        <v>32.22</v>
      </c>
      <c r="U49">
        <v>0.95</v>
      </c>
      <c r="V49">
        <v>154.69067999999999</v>
      </c>
      <c r="W49">
        <v>1.21</v>
      </c>
      <c r="X49">
        <v>23</v>
      </c>
      <c r="Y49">
        <v>7.66</v>
      </c>
      <c r="Z49">
        <v>7.67</v>
      </c>
      <c r="AA49">
        <v>237.5</v>
      </c>
      <c r="AB49">
        <v>47.5</v>
      </c>
      <c r="AC49">
        <v>92</v>
      </c>
      <c r="AD49">
        <v>47.8</v>
      </c>
      <c r="AE49">
        <v>95</v>
      </c>
      <c r="AF49">
        <v>47</v>
      </c>
      <c r="AG49">
        <v>6.66</v>
      </c>
      <c r="AH49">
        <v>16</v>
      </c>
      <c r="AI49">
        <v>16</v>
      </c>
      <c r="AJ49">
        <v>0</v>
      </c>
      <c r="AK49">
        <v>210</v>
      </c>
      <c r="AL49">
        <v>90</v>
      </c>
    </row>
    <row r="50" spans="1:38">
      <c r="A50" t="s">
        <v>92</v>
      </c>
      <c r="B50" s="34">
        <v>261.02</v>
      </c>
      <c r="C50" s="34">
        <v>76.48</v>
      </c>
      <c r="D50" s="93">
        <f t="shared" si="0"/>
        <v>96.65</v>
      </c>
      <c r="E50" s="34">
        <v>0</v>
      </c>
      <c r="F50" s="34"/>
      <c r="G50" s="34"/>
      <c r="H50" s="34"/>
      <c r="I50" s="34"/>
      <c r="J50" s="37">
        <v>17.190000000000001</v>
      </c>
      <c r="K50" s="37">
        <v>17.190000000000001</v>
      </c>
      <c r="L50" s="37">
        <v>17.62</v>
      </c>
      <c r="M50">
        <v>57.86</v>
      </c>
      <c r="N50">
        <v>271.29000000000002</v>
      </c>
      <c r="O50">
        <v>63.66</v>
      </c>
      <c r="P50">
        <v>0</v>
      </c>
      <c r="Q50">
        <v>10.94</v>
      </c>
      <c r="R50" s="93">
        <v>32.22</v>
      </c>
      <c r="S50" s="93">
        <v>32.21</v>
      </c>
      <c r="T50" s="93">
        <v>32.22</v>
      </c>
      <c r="U50">
        <v>0.95</v>
      </c>
      <c r="V50">
        <v>156.68737999999999</v>
      </c>
      <c r="W50">
        <v>1.21</v>
      </c>
      <c r="X50">
        <v>23</v>
      </c>
      <c r="Y50">
        <v>7.66</v>
      </c>
      <c r="Z50">
        <v>7.67</v>
      </c>
      <c r="AA50">
        <v>237.5</v>
      </c>
      <c r="AB50">
        <v>47.5</v>
      </c>
      <c r="AC50">
        <v>91.99</v>
      </c>
      <c r="AD50">
        <v>47.8</v>
      </c>
      <c r="AE50">
        <v>95</v>
      </c>
      <c r="AF50">
        <v>47</v>
      </c>
      <c r="AG50">
        <v>6.66</v>
      </c>
      <c r="AH50">
        <v>14.33</v>
      </c>
      <c r="AI50">
        <v>14.33</v>
      </c>
      <c r="AJ50">
        <v>0</v>
      </c>
      <c r="AK50">
        <v>210</v>
      </c>
      <c r="AL50">
        <v>90</v>
      </c>
    </row>
    <row r="51" spans="1:38">
      <c r="A51" t="s">
        <v>93</v>
      </c>
      <c r="B51" s="34">
        <v>261.02</v>
      </c>
      <c r="C51" s="34">
        <v>76.48</v>
      </c>
      <c r="D51" s="93">
        <f t="shared" si="0"/>
        <v>96.65</v>
      </c>
      <c r="E51" s="34">
        <v>0</v>
      </c>
      <c r="F51" s="34"/>
      <c r="G51" s="34"/>
      <c r="H51" s="34"/>
      <c r="I51" s="34"/>
      <c r="J51" s="37">
        <v>17.190000000000001</v>
      </c>
      <c r="K51" s="37">
        <v>17.190000000000001</v>
      </c>
      <c r="L51" s="37">
        <v>17.62</v>
      </c>
      <c r="M51">
        <v>57.86</v>
      </c>
      <c r="N51">
        <v>271.29000000000002</v>
      </c>
      <c r="O51">
        <v>63.66</v>
      </c>
      <c r="P51">
        <v>0</v>
      </c>
      <c r="Q51">
        <v>12.5</v>
      </c>
      <c r="R51" s="93">
        <v>32.22</v>
      </c>
      <c r="S51" s="93">
        <v>32.21</v>
      </c>
      <c r="T51" s="93">
        <v>32.22</v>
      </c>
      <c r="U51">
        <v>0.95</v>
      </c>
      <c r="V51">
        <v>157.77825999999999</v>
      </c>
      <c r="W51">
        <v>1.21</v>
      </c>
      <c r="X51">
        <v>21</v>
      </c>
      <c r="Y51">
        <v>7</v>
      </c>
      <c r="Z51">
        <v>7</v>
      </c>
      <c r="AA51">
        <v>237.5</v>
      </c>
      <c r="AB51">
        <v>47.5</v>
      </c>
      <c r="AC51">
        <v>91.97</v>
      </c>
      <c r="AD51">
        <v>47.8</v>
      </c>
      <c r="AE51">
        <v>95</v>
      </c>
      <c r="AF51">
        <v>47</v>
      </c>
      <c r="AG51">
        <v>6.66</v>
      </c>
      <c r="AH51">
        <v>14</v>
      </c>
      <c r="AI51">
        <v>14</v>
      </c>
      <c r="AJ51">
        <v>0</v>
      </c>
      <c r="AK51">
        <v>210</v>
      </c>
      <c r="AL51">
        <v>90</v>
      </c>
    </row>
    <row r="52" spans="1:38">
      <c r="A52" t="s">
        <v>94</v>
      </c>
      <c r="B52" s="34">
        <v>261.02</v>
      </c>
      <c r="C52" s="34">
        <v>76.48</v>
      </c>
      <c r="D52" s="93">
        <f t="shared" si="0"/>
        <v>96.65</v>
      </c>
      <c r="E52" s="34">
        <v>0</v>
      </c>
      <c r="F52" s="34"/>
      <c r="G52" s="34"/>
      <c r="H52" s="34"/>
      <c r="I52" s="34"/>
      <c r="J52" s="37">
        <v>17.190000000000001</v>
      </c>
      <c r="K52" s="37">
        <v>17.190000000000001</v>
      </c>
      <c r="L52" s="37">
        <v>17.62</v>
      </c>
      <c r="M52">
        <v>57.86</v>
      </c>
      <c r="N52">
        <v>271.29000000000002</v>
      </c>
      <c r="O52">
        <v>63.66</v>
      </c>
      <c r="P52">
        <v>0</v>
      </c>
      <c r="Q52">
        <v>14.54</v>
      </c>
      <c r="R52" s="93">
        <v>32.22</v>
      </c>
      <c r="S52" s="93">
        <v>32.21</v>
      </c>
      <c r="T52" s="93">
        <v>32.22</v>
      </c>
      <c r="U52">
        <v>0.95</v>
      </c>
      <c r="V52">
        <v>158.06072</v>
      </c>
      <c r="W52">
        <v>1.21</v>
      </c>
      <c r="X52">
        <v>21</v>
      </c>
      <c r="Y52">
        <v>7</v>
      </c>
      <c r="Z52">
        <v>7</v>
      </c>
      <c r="AA52">
        <v>237.5</v>
      </c>
      <c r="AB52">
        <v>47.5</v>
      </c>
      <c r="AC52">
        <v>91.97</v>
      </c>
      <c r="AD52">
        <v>47.8</v>
      </c>
      <c r="AE52">
        <v>95</v>
      </c>
      <c r="AF52">
        <v>47</v>
      </c>
      <c r="AG52">
        <v>6.66</v>
      </c>
      <c r="AH52">
        <v>13.33</v>
      </c>
      <c r="AI52">
        <v>13.33</v>
      </c>
      <c r="AJ52">
        <v>0</v>
      </c>
      <c r="AK52">
        <v>210</v>
      </c>
      <c r="AL52">
        <v>90</v>
      </c>
    </row>
    <row r="53" spans="1:38">
      <c r="A53" t="s">
        <v>95</v>
      </c>
      <c r="B53" s="34">
        <v>261.02</v>
      </c>
      <c r="C53" s="34">
        <v>52.73</v>
      </c>
      <c r="D53" s="93">
        <f t="shared" si="0"/>
        <v>96.65</v>
      </c>
      <c r="E53" s="34">
        <v>0</v>
      </c>
      <c r="F53" s="34"/>
      <c r="G53" s="34"/>
      <c r="H53" s="34"/>
      <c r="I53" s="34"/>
      <c r="J53" s="37">
        <v>17.190000000000001</v>
      </c>
      <c r="K53" s="37">
        <v>17.190000000000001</v>
      </c>
      <c r="L53" s="37">
        <v>17.62</v>
      </c>
      <c r="M53">
        <v>57.86</v>
      </c>
      <c r="N53">
        <v>271.29000000000002</v>
      </c>
      <c r="O53">
        <v>60.77</v>
      </c>
      <c r="P53">
        <v>0</v>
      </c>
      <c r="Q53">
        <v>16</v>
      </c>
      <c r="R53" s="93">
        <v>32.22</v>
      </c>
      <c r="S53" s="93">
        <v>32.21</v>
      </c>
      <c r="T53" s="93">
        <v>32.22</v>
      </c>
      <c r="U53">
        <v>0.95</v>
      </c>
      <c r="V53">
        <v>157.53476000000001</v>
      </c>
      <c r="W53">
        <v>1.21</v>
      </c>
      <c r="X53">
        <v>21</v>
      </c>
      <c r="Y53">
        <v>7</v>
      </c>
      <c r="Z53">
        <v>7</v>
      </c>
      <c r="AA53">
        <v>237.5</v>
      </c>
      <c r="AB53">
        <v>47.5</v>
      </c>
      <c r="AC53">
        <v>91.98</v>
      </c>
      <c r="AD53">
        <v>47.8</v>
      </c>
      <c r="AE53">
        <v>95</v>
      </c>
      <c r="AF53">
        <v>47</v>
      </c>
      <c r="AG53">
        <v>6.66</v>
      </c>
      <c r="AH53">
        <v>13</v>
      </c>
      <c r="AI53">
        <v>13</v>
      </c>
      <c r="AJ53">
        <v>19.29</v>
      </c>
      <c r="AK53">
        <v>210</v>
      </c>
      <c r="AL53">
        <v>90</v>
      </c>
    </row>
    <row r="54" spans="1:38">
      <c r="A54" t="s">
        <v>96</v>
      </c>
      <c r="B54" s="34">
        <v>229.93</v>
      </c>
      <c r="C54" s="34">
        <v>52.73</v>
      </c>
      <c r="D54" s="93">
        <f t="shared" si="0"/>
        <v>96.65</v>
      </c>
      <c r="E54" s="34">
        <v>0</v>
      </c>
      <c r="F54" s="34"/>
      <c r="G54" s="34"/>
      <c r="H54" s="34"/>
      <c r="I54" s="34"/>
      <c r="J54" s="37">
        <v>17.190000000000001</v>
      </c>
      <c r="K54" s="37">
        <v>17.190000000000001</v>
      </c>
      <c r="L54" s="37">
        <v>17.62</v>
      </c>
      <c r="M54">
        <v>47.27</v>
      </c>
      <c r="N54">
        <v>271.29000000000002</v>
      </c>
      <c r="O54">
        <v>60.77</v>
      </c>
      <c r="P54">
        <v>0</v>
      </c>
      <c r="Q54">
        <v>17.2</v>
      </c>
      <c r="R54" s="93">
        <v>32.22</v>
      </c>
      <c r="S54" s="93">
        <v>32.21</v>
      </c>
      <c r="T54" s="93">
        <v>32.22</v>
      </c>
      <c r="U54">
        <v>0.95</v>
      </c>
      <c r="V54">
        <v>156.28804</v>
      </c>
      <c r="W54">
        <v>1.21</v>
      </c>
      <c r="X54">
        <v>21</v>
      </c>
      <c r="Y54">
        <v>7</v>
      </c>
      <c r="Z54">
        <v>7</v>
      </c>
      <c r="AA54">
        <v>237.5</v>
      </c>
      <c r="AB54">
        <v>47.5</v>
      </c>
      <c r="AC54">
        <v>91.99</v>
      </c>
      <c r="AD54">
        <v>47.8</v>
      </c>
      <c r="AE54">
        <v>95</v>
      </c>
      <c r="AF54">
        <v>47</v>
      </c>
      <c r="AG54">
        <v>6.66</v>
      </c>
      <c r="AH54">
        <v>13</v>
      </c>
      <c r="AI54">
        <v>13</v>
      </c>
      <c r="AJ54">
        <v>19.29</v>
      </c>
      <c r="AK54">
        <v>210</v>
      </c>
      <c r="AL54">
        <v>90</v>
      </c>
    </row>
    <row r="55" spans="1:38">
      <c r="A55" t="s">
        <v>97</v>
      </c>
      <c r="B55" s="34">
        <v>138.9</v>
      </c>
      <c r="C55" s="34">
        <v>33.76</v>
      </c>
      <c r="D55" s="93">
        <f t="shared" si="0"/>
        <v>96.65</v>
      </c>
      <c r="E55" s="34">
        <v>0</v>
      </c>
      <c r="F55" s="34"/>
      <c r="G55" s="34"/>
      <c r="H55" s="34"/>
      <c r="I55" s="34"/>
      <c r="J55" s="37">
        <v>17.190000000000001</v>
      </c>
      <c r="K55" s="37">
        <v>17.190000000000001</v>
      </c>
      <c r="L55" s="37">
        <v>17.62</v>
      </c>
      <c r="M55">
        <v>33.090000000000003</v>
      </c>
      <c r="N55">
        <v>271.29000000000002</v>
      </c>
      <c r="O55">
        <v>53.05</v>
      </c>
      <c r="P55">
        <v>0</v>
      </c>
      <c r="Q55">
        <v>14.07</v>
      </c>
      <c r="R55" s="93">
        <v>32.22</v>
      </c>
      <c r="S55" s="93">
        <v>32.21</v>
      </c>
      <c r="T55" s="93">
        <v>32.22</v>
      </c>
      <c r="U55">
        <v>0.95</v>
      </c>
      <c r="V55">
        <v>154.30108000000001</v>
      </c>
      <c r="W55">
        <v>1.25</v>
      </c>
      <c r="X55">
        <v>21</v>
      </c>
      <c r="Y55">
        <v>7</v>
      </c>
      <c r="Z55">
        <v>7</v>
      </c>
      <c r="AA55">
        <v>237.5</v>
      </c>
      <c r="AB55">
        <v>47.5</v>
      </c>
      <c r="AC55">
        <v>91.98</v>
      </c>
      <c r="AD55">
        <v>47.8</v>
      </c>
      <c r="AE55">
        <v>95</v>
      </c>
      <c r="AF55">
        <v>47</v>
      </c>
      <c r="AG55">
        <v>6.66</v>
      </c>
      <c r="AH55">
        <v>13</v>
      </c>
      <c r="AI55">
        <v>13</v>
      </c>
      <c r="AJ55">
        <v>19.29</v>
      </c>
      <c r="AK55">
        <v>203</v>
      </c>
      <c r="AL55">
        <v>87</v>
      </c>
    </row>
    <row r="56" spans="1:38">
      <c r="A56" t="s">
        <v>98</v>
      </c>
      <c r="B56" s="34">
        <v>109.96</v>
      </c>
      <c r="C56" s="34">
        <v>33.76</v>
      </c>
      <c r="D56" s="93">
        <f t="shared" si="0"/>
        <v>96.65</v>
      </c>
      <c r="E56" s="34">
        <v>0</v>
      </c>
      <c r="F56" s="34"/>
      <c r="G56" s="34"/>
      <c r="H56" s="34"/>
      <c r="I56" s="34"/>
      <c r="J56" s="37">
        <v>17.190000000000001</v>
      </c>
      <c r="K56" s="37">
        <v>17.190000000000001</v>
      </c>
      <c r="L56" s="37">
        <v>17.62</v>
      </c>
      <c r="M56">
        <v>33.090000000000003</v>
      </c>
      <c r="N56">
        <v>231.5</v>
      </c>
      <c r="O56">
        <v>53.05</v>
      </c>
      <c r="P56">
        <v>0</v>
      </c>
      <c r="Q56">
        <v>15.27</v>
      </c>
      <c r="R56" s="93">
        <v>32.22</v>
      </c>
      <c r="S56" s="93">
        <v>32.21</v>
      </c>
      <c r="T56" s="93">
        <v>32.22</v>
      </c>
      <c r="U56">
        <v>0.95</v>
      </c>
      <c r="V56">
        <v>151.51544000000001</v>
      </c>
      <c r="W56">
        <v>1.25</v>
      </c>
      <c r="X56">
        <v>21</v>
      </c>
      <c r="Y56">
        <v>7</v>
      </c>
      <c r="Z56">
        <v>7</v>
      </c>
      <c r="AA56">
        <v>237.5</v>
      </c>
      <c r="AB56">
        <v>47.5</v>
      </c>
      <c r="AC56">
        <v>91.98</v>
      </c>
      <c r="AD56">
        <v>47.8</v>
      </c>
      <c r="AE56">
        <v>95</v>
      </c>
      <c r="AF56">
        <v>47</v>
      </c>
      <c r="AG56">
        <v>6.66</v>
      </c>
      <c r="AH56">
        <v>13</v>
      </c>
      <c r="AI56">
        <v>13</v>
      </c>
      <c r="AJ56">
        <v>19.29</v>
      </c>
      <c r="AK56">
        <v>203</v>
      </c>
      <c r="AL56">
        <v>87</v>
      </c>
    </row>
    <row r="57" spans="1:38">
      <c r="A57" t="s">
        <v>99</v>
      </c>
      <c r="B57" s="34">
        <v>109.96</v>
      </c>
      <c r="C57" s="34">
        <v>33.76</v>
      </c>
      <c r="D57" s="93">
        <f t="shared" si="0"/>
        <v>96.65</v>
      </c>
      <c r="E57" s="34">
        <v>0</v>
      </c>
      <c r="F57" s="34"/>
      <c r="G57" s="34"/>
      <c r="H57" s="34"/>
      <c r="I57" s="34"/>
      <c r="J57" s="37">
        <v>17.190000000000001</v>
      </c>
      <c r="K57" s="37">
        <v>17.190000000000001</v>
      </c>
      <c r="L57" s="37">
        <v>17.62</v>
      </c>
      <c r="M57">
        <v>33.090000000000003</v>
      </c>
      <c r="N57">
        <v>271.29000000000002</v>
      </c>
      <c r="O57">
        <v>53.05</v>
      </c>
      <c r="P57">
        <v>0</v>
      </c>
      <c r="Q57">
        <v>16.86</v>
      </c>
      <c r="R57" s="93">
        <v>32.22</v>
      </c>
      <c r="S57" s="93">
        <v>32.21</v>
      </c>
      <c r="T57" s="93">
        <v>32.22</v>
      </c>
      <c r="U57">
        <v>0.95</v>
      </c>
      <c r="V57">
        <v>146.4896</v>
      </c>
      <c r="W57">
        <v>1.25</v>
      </c>
      <c r="X57">
        <v>21</v>
      </c>
      <c r="Y57">
        <v>7</v>
      </c>
      <c r="Z57">
        <v>7</v>
      </c>
      <c r="AA57">
        <v>237.5</v>
      </c>
      <c r="AB57">
        <v>47.5</v>
      </c>
      <c r="AC57">
        <v>91.98</v>
      </c>
      <c r="AD57">
        <v>47.8</v>
      </c>
      <c r="AE57">
        <v>95</v>
      </c>
      <c r="AF57">
        <v>47</v>
      </c>
      <c r="AG57">
        <v>6.66</v>
      </c>
      <c r="AH57">
        <v>13</v>
      </c>
      <c r="AI57">
        <v>13</v>
      </c>
      <c r="AJ57">
        <v>19.29</v>
      </c>
      <c r="AK57">
        <v>200</v>
      </c>
      <c r="AL57">
        <v>85</v>
      </c>
    </row>
    <row r="58" spans="1:38">
      <c r="A58" t="s">
        <v>100</v>
      </c>
      <c r="B58" s="34">
        <v>109.96</v>
      </c>
      <c r="C58" s="34">
        <v>33.76</v>
      </c>
      <c r="D58" s="93">
        <f t="shared" si="0"/>
        <v>96.65</v>
      </c>
      <c r="E58" s="34">
        <v>0</v>
      </c>
      <c r="F58" s="34"/>
      <c r="G58" s="34"/>
      <c r="H58" s="34"/>
      <c r="I58" s="34"/>
      <c r="J58" s="37">
        <v>17.190000000000001</v>
      </c>
      <c r="K58" s="37">
        <v>17.190000000000001</v>
      </c>
      <c r="L58" s="37">
        <v>17.62</v>
      </c>
      <c r="M58">
        <v>33.090000000000003</v>
      </c>
      <c r="N58">
        <v>271.29000000000002</v>
      </c>
      <c r="O58">
        <v>53.05</v>
      </c>
      <c r="P58">
        <v>0</v>
      </c>
      <c r="Q58">
        <v>18.53</v>
      </c>
      <c r="R58" s="93">
        <v>32.22</v>
      </c>
      <c r="S58" s="93">
        <v>32.21</v>
      </c>
      <c r="T58" s="93">
        <v>32.22</v>
      </c>
      <c r="U58">
        <v>0.95</v>
      </c>
      <c r="V58">
        <v>143.15852000000001</v>
      </c>
      <c r="W58">
        <v>1.25</v>
      </c>
      <c r="X58">
        <v>21</v>
      </c>
      <c r="Y58">
        <v>7</v>
      </c>
      <c r="Z58">
        <v>7</v>
      </c>
      <c r="AA58">
        <v>237.5</v>
      </c>
      <c r="AB58">
        <v>47.5</v>
      </c>
      <c r="AC58">
        <v>91.98</v>
      </c>
      <c r="AD58">
        <v>47.8</v>
      </c>
      <c r="AE58">
        <v>95</v>
      </c>
      <c r="AF58">
        <v>47</v>
      </c>
      <c r="AG58">
        <v>6.66</v>
      </c>
      <c r="AH58">
        <v>13</v>
      </c>
      <c r="AI58">
        <v>13</v>
      </c>
      <c r="AJ58">
        <v>19.29</v>
      </c>
      <c r="AK58">
        <v>200</v>
      </c>
      <c r="AL58">
        <v>85</v>
      </c>
    </row>
    <row r="59" spans="1:38">
      <c r="A59" t="s">
        <v>101</v>
      </c>
      <c r="B59" s="34">
        <v>109.96</v>
      </c>
      <c r="C59" s="34">
        <v>33.76</v>
      </c>
      <c r="D59" s="93">
        <f t="shared" si="0"/>
        <v>96.65</v>
      </c>
      <c r="E59" s="34">
        <v>0</v>
      </c>
      <c r="F59" s="34"/>
      <c r="G59" s="34"/>
      <c r="H59" s="34"/>
      <c r="I59" s="34"/>
      <c r="J59" s="37">
        <v>15.62</v>
      </c>
      <c r="K59" s="37">
        <v>15.62</v>
      </c>
      <c r="L59" s="37">
        <v>16.02</v>
      </c>
      <c r="M59">
        <v>33.090000000000003</v>
      </c>
      <c r="N59">
        <v>241.15</v>
      </c>
      <c r="O59">
        <v>53.05</v>
      </c>
      <c r="P59">
        <v>0</v>
      </c>
      <c r="Q59">
        <v>18.670000000000002</v>
      </c>
      <c r="R59" s="93">
        <v>32.22</v>
      </c>
      <c r="S59" s="93">
        <v>32.21</v>
      </c>
      <c r="T59" s="93">
        <v>32.22</v>
      </c>
      <c r="U59">
        <v>0.95</v>
      </c>
      <c r="V59">
        <v>139.13589999999999</v>
      </c>
      <c r="W59">
        <v>1.25</v>
      </c>
      <c r="X59">
        <v>21</v>
      </c>
      <c r="Y59">
        <v>7</v>
      </c>
      <c r="Z59">
        <v>7</v>
      </c>
      <c r="AA59">
        <v>237.5</v>
      </c>
      <c r="AB59">
        <v>47.5</v>
      </c>
      <c r="AC59">
        <v>91.96</v>
      </c>
      <c r="AD59">
        <v>44</v>
      </c>
      <c r="AE59">
        <v>93</v>
      </c>
      <c r="AF59">
        <v>47</v>
      </c>
      <c r="AG59">
        <v>6.66</v>
      </c>
      <c r="AH59">
        <v>13</v>
      </c>
      <c r="AI59">
        <v>13</v>
      </c>
      <c r="AJ59">
        <v>19.29</v>
      </c>
      <c r="AK59">
        <v>200</v>
      </c>
      <c r="AL59">
        <v>85</v>
      </c>
    </row>
    <row r="60" spans="1:38">
      <c r="A60" t="s">
        <v>102</v>
      </c>
      <c r="B60" s="34">
        <v>109.96</v>
      </c>
      <c r="C60" s="34">
        <v>33.76</v>
      </c>
      <c r="D60" s="93">
        <f t="shared" si="0"/>
        <v>96.65</v>
      </c>
      <c r="E60" s="34">
        <v>0</v>
      </c>
      <c r="F60" s="34"/>
      <c r="G60" s="34"/>
      <c r="H60" s="34"/>
      <c r="I60" s="34"/>
      <c r="J60" s="37">
        <v>15.15</v>
      </c>
      <c r="K60" s="37">
        <v>15.15</v>
      </c>
      <c r="L60" s="37">
        <v>15.53</v>
      </c>
      <c r="M60">
        <v>33.090000000000003</v>
      </c>
      <c r="N60">
        <v>241.15</v>
      </c>
      <c r="O60">
        <v>53.05</v>
      </c>
      <c r="P60">
        <v>0</v>
      </c>
      <c r="Q60">
        <v>19.07</v>
      </c>
      <c r="R60" s="93">
        <v>32.22</v>
      </c>
      <c r="S60" s="93">
        <v>32.21</v>
      </c>
      <c r="T60" s="93">
        <v>32.22</v>
      </c>
      <c r="U60">
        <v>0.95</v>
      </c>
      <c r="V60">
        <v>134.51913999999999</v>
      </c>
      <c r="W60">
        <v>1.25</v>
      </c>
      <c r="X60">
        <v>21</v>
      </c>
      <c r="Y60">
        <v>7</v>
      </c>
      <c r="Z60">
        <v>7</v>
      </c>
      <c r="AA60">
        <v>237.5</v>
      </c>
      <c r="AB60">
        <v>47.5</v>
      </c>
      <c r="AC60">
        <v>91.98</v>
      </c>
      <c r="AD60">
        <v>41.92</v>
      </c>
      <c r="AE60">
        <v>93</v>
      </c>
      <c r="AF60">
        <v>47</v>
      </c>
      <c r="AG60">
        <v>6.66</v>
      </c>
      <c r="AH60">
        <v>13</v>
      </c>
      <c r="AI60">
        <v>13</v>
      </c>
      <c r="AJ60">
        <v>19.29</v>
      </c>
      <c r="AK60">
        <v>200</v>
      </c>
      <c r="AL60">
        <v>85</v>
      </c>
    </row>
    <row r="61" spans="1:38">
      <c r="A61" t="s">
        <v>103</v>
      </c>
      <c r="B61" s="34">
        <v>138.9</v>
      </c>
      <c r="C61" s="34">
        <v>33.76</v>
      </c>
      <c r="D61" s="93">
        <f t="shared" si="0"/>
        <v>96.65</v>
      </c>
      <c r="E61" s="34">
        <v>0</v>
      </c>
      <c r="F61" s="34"/>
      <c r="G61" s="34"/>
      <c r="H61" s="34"/>
      <c r="I61" s="34"/>
      <c r="J61" s="37">
        <v>14.49</v>
      </c>
      <c r="K61" s="37">
        <v>14.49</v>
      </c>
      <c r="L61" s="37">
        <v>14.85</v>
      </c>
      <c r="M61">
        <v>33.090000000000003</v>
      </c>
      <c r="N61">
        <v>241.15</v>
      </c>
      <c r="O61">
        <v>53.05</v>
      </c>
      <c r="P61">
        <v>0.62</v>
      </c>
      <c r="Q61">
        <v>19.87</v>
      </c>
      <c r="R61" s="93">
        <v>32.22</v>
      </c>
      <c r="S61" s="93">
        <v>32.21</v>
      </c>
      <c r="T61" s="93">
        <v>32.22</v>
      </c>
      <c r="U61">
        <v>0.95</v>
      </c>
      <c r="V61">
        <v>129.24006</v>
      </c>
      <c r="W61">
        <v>1.25</v>
      </c>
      <c r="X61">
        <v>21</v>
      </c>
      <c r="Y61">
        <v>7</v>
      </c>
      <c r="Z61">
        <v>7</v>
      </c>
      <c r="AA61">
        <v>237.5</v>
      </c>
      <c r="AB61">
        <v>47.5</v>
      </c>
      <c r="AC61">
        <v>91.27</v>
      </c>
      <c r="AD61">
        <v>40.049999999999997</v>
      </c>
      <c r="AE61">
        <v>92</v>
      </c>
      <c r="AF61">
        <v>46</v>
      </c>
      <c r="AG61">
        <v>6.66</v>
      </c>
      <c r="AH61">
        <v>12.67</v>
      </c>
      <c r="AI61">
        <v>12.67</v>
      </c>
      <c r="AJ61">
        <v>19.29</v>
      </c>
      <c r="AK61">
        <v>193</v>
      </c>
      <c r="AL61">
        <v>82</v>
      </c>
    </row>
    <row r="62" spans="1:38">
      <c r="A62" t="s">
        <v>104</v>
      </c>
      <c r="B62" s="34">
        <v>138.9</v>
      </c>
      <c r="C62" s="34">
        <v>33.76</v>
      </c>
      <c r="D62" s="93">
        <f t="shared" si="0"/>
        <v>96.65</v>
      </c>
      <c r="E62" s="34">
        <v>0</v>
      </c>
      <c r="F62" s="34"/>
      <c r="G62" s="34"/>
      <c r="H62" s="34"/>
      <c r="I62" s="34"/>
      <c r="J62" s="37">
        <v>13.84</v>
      </c>
      <c r="K62" s="37">
        <v>13.84</v>
      </c>
      <c r="L62" s="37">
        <v>14.18</v>
      </c>
      <c r="M62">
        <v>33.090000000000003</v>
      </c>
      <c r="N62">
        <v>241.15</v>
      </c>
      <c r="O62">
        <v>53.05</v>
      </c>
      <c r="P62">
        <v>0.62</v>
      </c>
      <c r="Q62">
        <v>22.11</v>
      </c>
      <c r="R62" s="93">
        <v>32.22</v>
      </c>
      <c r="S62" s="93">
        <v>32.21</v>
      </c>
      <c r="T62" s="93">
        <v>32.22</v>
      </c>
      <c r="U62">
        <v>0.95</v>
      </c>
      <c r="V62">
        <v>122.97723999999999</v>
      </c>
      <c r="W62">
        <v>1.25</v>
      </c>
      <c r="X62">
        <v>21</v>
      </c>
      <c r="Y62">
        <v>7</v>
      </c>
      <c r="Z62">
        <v>7</v>
      </c>
      <c r="AA62">
        <v>237.5</v>
      </c>
      <c r="AB62">
        <v>47.5</v>
      </c>
      <c r="AC62">
        <v>87.99</v>
      </c>
      <c r="AD62">
        <v>38.18</v>
      </c>
      <c r="AE62">
        <v>89</v>
      </c>
      <c r="AF62">
        <v>44</v>
      </c>
      <c r="AG62">
        <v>6.66</v>
      </c>
      <c r="AH62">
        <v>12.67</v>
      </c>
      <c r="AI62">
        <v>12.67</v>
      </c>
      <c r="AJ62">
        <v>19.29</v>
      </c>
      <c r="AK62">
        <v>182</v>
      </c>
      <c r="AL62">
        <v>78</v>
      </c>
    </row>
    <row r="63" spans="1:38">
      <c r="A63" t="s">
        <v>105</v>
      </c>
      <c r="B63" s="34">
        <v>174.28</v>
      </c>
      <c r="C63" s="34">
        <v>33.76</v>
      </c>
      <c r="D63" s="93">
        <f t="shared" si="0"/>
        <v>96.65</v>
      </c>
      <c r="E63" s="34">
        <v>0</v>
      </c>
      <c r="F63" s="34"/>
      <c r="G63" s="34"/>
      <c r="H63" s="34"/>
      <c r="I63" s="34"/>
      <c r="J63" s="37">
        <v>13.24</v>
      </c>
      <c r="K63" s="37">
        <v>13.24</v>
      </c>
      <c r="L63" s="37">
        <v>13.56</v>
      </c>
      <c r="M63">
        <v>33.090000000000003</v>
      </c>
      <c r="N63">
        <v>241.15</v>
      </c>
      <c r="O63">
        <v>53.05</v>
      </c>
      <c r="P63">
        <v>0.62</v>
      </c>
      <c r="Q63">
        <v>23.48</v>
      </c>
      <c r="R63" s="93">
        <v>32.22</v>
      </c>
      <c r="S63" s="93">
        <v>32.21</v>
      </c>
      <c r="T63" s="93">
        <v>32.22</v>
      </c>
      <c r="U63">
        <v>0.99</v>
      </c>
      <c r="V63">
        <v>113.471</v>
      </c>
      <c r="W63">
        <v>1.3</v>
      </c>
      <c r="X63">
        <v>21</v>
      </c>
      <c r="Y63">
        <v>7</v>
      </c>
      <c r="Z63">
        <v>7</v>
      </c>
      <c r="AA63">
        <v>237.5</v>
      </c>
      <c r="AB63">
        <v>47.5</v>
      </c>
      <c r="AC63">
        <v>83.86</v>
      </c>
      <c r="AD63">
        <v>38.86</v>
      </c>
      <c r="AE63">
        <v>85</v>
      </c>
      <c r="AF63">
        <v>42</v>
      </c>
      <c r="AG63">
        <v>6.66</v>
      </c>
      <c r="AH63">
        <v>12.67</v>
      </c>
      <c r="AI63">
        <v>12.67</v>
      </c>
      <c r="AJ63">
        <v>20.260000000000002</v>
      </c>
      <c r="AK63">
        <v>179</v>
      </c>
      <c r="AL63">
        <v>76</v>
      </c>
    </row>
    <row r="64" spans="1:38">
      <c r="A64" t="s">
        <v>106</v>
      </c>
      <c r="B64" s="34">
        <v>174.28</v>
      </c>
      <c r="C64" s="34">
        <v>33.76</v>
      </c>
      <c r="D64" s="93">
        <f t="shared" si="0"/>
        <v>96.65</v>
      </c>
      <c r="E64" s="34">
        <v>0</v>
      </c>
      <c r="F64" s="34"/>
      <c r="G64" s="34"/>
      <c r="H64" s="34"/>
      <c r="I64" s="34"/>
      <c r="J64" s="37">
        <v>12.46</v>
      </c>
      <c r="K64" s="37">
        <v>12.46</v>
      </c>
      <c r="L64" s="37">
        <v>12.78</v>
      </c>
      <c r="M64">
        <v>33.090000000000003</v>
      </c>
      <c r="N64">
        <v>241.15</v>
      </c>
      <c r="O64">
        <v>53.05</v>
      </c>
      <c r="P64">
        <v>0.62</v>
      </c>
      <c r="Q64">
        <v>25.68</v>
      </c>
      <c r="R64" s="93">
        <v>32.22</v>
      </c>
      <c r="S64" s="93">
        <v>32.21</v>
      </c>
      <c r="T64" s="93">
        <v>32.22</v>
      </c>
      <c r="U64">
        <v>0.99</v>
      </c>
      <c r="V64">
        <v>104.76344</v>
      </c>
      <c r="W64">
        <v>1.3</v>
      </c>
      <c r="X64">
        <v>21</v>
      </c>
      <c r="Y64">
        <v>7</v>
      </c>
      <c r="Z64">
        <v>7</v>
      </c>
      <c r="AA64">
        <v>227.13</v>
      </c>
      <c r="AB64">
        <v>45.43</v>
      </c>
      <c r="AC64">
        <v>78.97</v>
      </c>
      <c r="AD64">
        <v>36.72</v>
      </c>
      <c r="AE64">
        <v>79</v>
      </c>
      <c r="AF64">
        <v>39</v>
      </c>
      <c r="AG64">
        <v>6.66</v>
      </c>
      <c r="AH64">
        <v>12.67</v>
      </c>
      <c r="AI64">
        <v>12.67</v>
      </c>
      <c r="AJ64">
        <v>20.260000000000002</v>
      </c>
      <c r="AK64">
        <v>168</v>
      </c>
      <c r="AL64">
        <v>72</v>
      </c>
    </row>
    <row r="65" spans="1:38">
      <c r="A65" t="s">
        <v>107</v>
      </c>
      <c r="B65" s="34">
        <v>200.99</v>
      </c>
      <c r="C65" s="34">
        <v>52.73</v>
      </c>
      <c r="D65" s="93">
        <f t="shared" si="0"/>
        <v>96.65</v>
      </c>
      <c r="E65" s="34">
        <v>0</v>
      </c>
      <c r="F65" s="34"/>
      <c r="G65" s="34"/>
      <c r="H65" s="34"/>
      <c r="I65" s="34"/>
      <c r="J65" s="37">
        <v>11.57</v>
      </c>
      <c r="K65" s="37">
        <v>11.57</v>
      </c>
      <c r="L65" s="37">
        <v>11.86</v>
      </c>
      <c r="M65">
        <v>47.27</v>
      </c>
      <c r="N65">
        <v>271.29000000000002</v>
      </c>
      <c r="O65">
        <v>81.99</v>
      </c>
      <c r="P65">
        <v>0.62</v>
      </c>
      <c r="Q65">
        <v>26.48</v>
      </c>
      <c r="R65" s="93">
        <v>32.22</v>
      </c>
      <c r="S65" s="93">
        <v>32.21</v>
      </c>
      <c r="T65" s="93">
        <v>32.22</v>
      </c>
      <c r="U65">
        <v>0.99</v>
      </c>
      <c r="V65">
        <v>95.10136</v>
      </c>
      <c r="W65">
        <v>1.3</v>
      </c>
      <c r="X65">
        <v>21</v>
      </c>
      <c r="Y65">
        <v>7</v>
      </c>
      <c r="Z65">
        <v>7</v>
      </c>
      <c r="AA65">
        <v>202.39</v>
      </c>
      <c r="AB65">
        <v>40.479999999999997</v>
      </c>
      <c r="AC65">
        <v>73.62</v>
      </c>
      <c r="AD65">
        <v>34.17</v>
      </c>
      <c r="AE65">
        <v>72</v>
      </c>
      <c r="AF65">
        <v>36</v>
      </c>
      <c r="AG65">
        <v>6.66</v>
      </c>
      <c r="AH65">
        <v>12.67</v>
      </c>
      <c r="AI65">
        <v>12.67</v>
      </c>
      <c r="AJ65">
        <v>21.22</v>
      </c>
      <c r="AK65">
        <v>154</v>
      </c>
      <c r="AL65">
        <v>66</v>
      </c>
    </row>
    <row r="66" spans="1:38">
      <c r="A66" t="s">
        <v>108</v>
      </c>
      <c r="B66" s="34">
        <v>200.99</v>
      </c>
      <c r="C66" s="34">
        <v>52.73</v>
      </c>
      <c r="D66" s="93">
        <f t="shared" si="0"/>
        <v>96.65</v>
      </c>
      <c r="E66" s="34">
        <v>0</v>
      </c>
      <c r="F66" s="34"/>
      <c r="G66" s="34"/>
      <c r="H66" s="34"/>
      <c r="I66" s="34"/>
      <c r="J66" s="37">
        <v>10.56</v>
      </c>
      <c r="K66" s="37">
        <v>10.56</v>
      </c>
      <c r="L66" s="37">
        <v>10.82</v>
      </c>
      <c r="M66">
        <v>47.27</v>
      </c>
      <c r="N66">
        <v>271.29000000000002</v>
      </c>
      <c r="O66">
        <v>99.95</v>
      </c>
      <c r="P66">
        <v>0.62</v>
      </c>
      <c r="Q66">
        <v>29.71</v>
      </c>
      <c r="R66" s="93">
        <v>32.22</v>
      </c>
      <c r="S66" s="93">
        <v>32.21</v>
      </c>
      <c r="T66" s="93">
        <v>32.22</v>
      </c>
      <c r="U66">
        <v>0.99</v>
      </c>
      <c r="V66">
        <v>84.728260000000006</v>
      </c>
      <c r="W66">
        <v>1.3</v>
      </c>
      <c r="X66">
        <v>21</v>
      </c>
      <c r="Y66">
        <v>7</v>
      </c>
      <c r="Z66">
        <v>7</v>
      </c>
      <c r="AA66">
        <v>187.33</v>
      </c>
      <c r="AB66">
        <v>37.47</v>
      </c>
      <c r="AC66">
        <v>68.260000000000005</v>
      </c>
      <c r="AD66">
        <v>31.5</v>
      </c>
      <c r="AE66">
        <v>66</v>
      </c>
      <c r="AF66">
        <v>33</v>
      </c>
      <c r="AG66">
        <v>6.66</v>
      </c>
      <c r="AH66">
        <v>12.67</v>
      </c>
      <c r="AI66">
        <v>12.67</v>
      </c>
      <c r="AJ66">
        <v>21.22</v>
      </c>
      <c r="AK66">
        <v>140</v>
      </c>
      <c r="AL66">
        <v>60</v>
      </c>
    </row>
    <row r="67" spans="1:38">
      <c r="A67" t="s">
        <v>109</v>
      </c>
      <c r="B67" s="34">
        <v>200.99</v>
      </c>
      <c r="C67" s="34">
        <v>52.73</v>
      </c>
      <c r="D67" s="93">
        <f t="shared" si="0"/>
        <v>96.65</v>
      </c>
      <c r="E67" s="34">
        <v>0</v>
      </c>
      <c r="F67" s="34"/>
      <c r="G67" s="34"/>
      <c r="H67" s="34"/>
      <c r="I67" s="34"/>
      <c r="J67" s="37">
        <v>9.4</v>
      </c>
      <c r="K67" s="37">
        <v>9.4</v>
      </c>
      <c r="L67" s="37">
        <v>9.64</v>
      </c>
      <c r="M67">
        <v>47.27</v>
      </c>
      <c r="N67">
        <v>271.29000000000002</v>
      </c>
      <c r="O67">
        <v>99.95</v>
      </c>
      <c r="P67">
        <v>0.62</v>
      </c>
      <c r="Q67">
        <v>30.02</v>
      </c>
      <c r="R67" s="93">
        <v>32.22</v>
      </c>
      <c r="S67" s="93">
        <v>32.21</v>
      </c>
      <c r="T67" s="93">
        <v>32.22</v>
      </c>
      <c r="U67">
        <v>0.99</v>
      </c>
      <c r="V67">
        <v>74.053219999999996</v>
      </c>
      <c r="W67">
        <v>1.3</v>
      </c>
      <c r="X67">
        <v>21</v>
      </c>
      <c r="Y67">
        <v>7</v>
      </c>
      <c r="Z67">
        <v>7</v>
      </c>
      <c r="AA67">
        <v>172.95</v>
      </c>
      <c r="AB67">
        <v>34.590000000000003</v>
      </c>
      <c r="AC67">
        <v>61.68</v>
      </c>
      <c r="AD67">
        <v>28.88</v>
      </c>
      <c r="AE67">
        <v>57</v>
      </c>
      <c r="AF67">
        <v>28</v>
      </c>
      <c r="AG67">
        <v>6.66</v>
      </c>
      <c r="AH67">
        <v>12.67</v>
      </c>
      <c r="AI67">
        <v>12.67</v>
      </c>
      <c r="AJ67">
        <v>22.19</v>
      </c>
      <c r="AK67">
        <v>123</v>
      </c>
      <c r="AL67">
        <v>52</v>
      </c>
    </row>
    <row r="68" spans="1:38">
      <c r="A68" t="s">
        <v>110</v>
      </c>
      <c r="B68" s="34">
        <v>261.02</v>
      </c>
      <c r="C68" s="34">
        <v>63.26</v>
      </c>
      <c r="D68" s="93">
        <f t="shared" ref="D68:D98" si="1">R68+S68+T68</f>
        <v>96.65</v>
      </c>
      <c r="E68" s="34">
        <v>0</v>
      </c>
      <c r="F68" s="34"/>
      <c r="G68" s="34"/>
      <c r="H68" s="34"/>
      <c r="I68" s="34"/>
      <c r="J68" s="37">
        <v>8.18</v>
      </c>
      <c r="K68" s="37">
        <v>8.18</v>
      </c>
      <c r="L68" s="37">
        <v>8.3800000000000008</v>
      </c>
      <c r="M68">
        <v>57.86</v>
      </c>
      <c r="N68">
        <v>271.29000000000002</v>
      </c>
      <c r="O68">
        <v>99.95</v>
      </c>
      <c r="P68">
        <v>0.62</v>
      </c>
      <c r="Q68">
        <v>30.62</v>
      </c>
      <c r="R68" s="93">
        <v>32.22</v>
      </c>
      <c r="S68" s="93">
        <v>32.21</v>
      </c>
      <c r="T68" s="93">
        <v>32.22</v>
      </c>
      <c r="U68">
        <v>0.99</v>
      </c>
      <c r="V68">
        <v>63.456099999999999</v>
      </c>
      <c r="W68">
        <v>1.3</v>
      </c>
      <c r="X68">
        <v>21</v>
      </c>
      <c r="Y68">
        <v>7</v>
      </c>
      <c r="Z68">
        <v>7</v>
      </c>
      <c r="AA68">
        <v>156.91</v>
      </c>
      <c r="AB68">
        <v>31.38</v>
      </c>
      <c r="AC68">
        <v>54.42</v>
      </c>
      <c r="AD68">
        <v>25.48</v>
      </c>
      <c r="AE68">
        <v>49</v>
      </c>
      <c r="AF68">
        <v>25</v>
      </c>
      <c r="AG68">
        <v>6.66</v>
      </c>
      <c r="AH68">
        <v>12.67</v>
      </c>
      <c r="AI68">
        <v>12.67</v>
      </c>
      <c r="AJ68">
        <v>23.15</v>
      </c>
      <c r="AK68">
        <v>105</v>
      </c>
      <c r="AL68">
        <v>45</v>
      </c>
    </row>
    <row r="69" spans="1:38">
      <c r="A69" t="s">
        <v>111</v>
      </c>
      <c r="B69" s="34">
        <v>261.02</v>
      </c>
      <c r="C69" s="34">
        <v>87.01</v>
      </c>
      <c r="D69" s="93">
        <f t="shared" si="1"/>
        <v>96.65</v>
      </c>
      <c r="E69" s="34">
        <v>0</v>
      </c>
      <c r="F69" s="34"/>
      <c r="G69" s="34"/>
      <c r="H69" s="34"/>
      <c r="I69" s="34"/>
      <c r="J69" s="37">
        <v>6.87</v>
      </c>
      <c r="K69" s="37">
        <v>6.87</v>
      </c>
      <c r="L69" s="37">
        <v>7.04</v>
      </c>
      <c r="M69">
        <v>57.86</v>
      </c>
      <c r="N69">
        <v>271.29000000000002</v>
      </c>
      <c r="O69">
        <v>99.95</v>
      </c>
      <c r="P69">
        <v>0.62</v>
      </c>
      <c r="Q69">
        <v>31.02</v>
      </c>
      <c r="R69" s="93">
        <v>32.22</v>
      </c>
      <c r="S69" s="93">
        <v>32.21</v>
      </c>
      <c r="T69" s="93">
        <v>32.22</v>
      </c>
      <c r="U69">
        <v>0.99</v>
      </c>
      <c r="V69">
        <v>53.803759999999997</v>
      </c>
      <c r="W69">
        <v>1.3</v>
      </c>
      <c r="X69">
        <v>21.5</v>
      </c>
      <c r="Y69">
        <v>7.16</v>
      </c>
      <c r="Z69">
        <v>7.17</v>
      </c>
      <c r="AA69">
        <v>124.63</v>
      </c>
      <c r="AB69">
        <v>24.92</v>
      </c>
      <c r="AC69">
        <v>46.72</v>
      </c>
      <c r="AD69">
        <v>21.86</v>
      </c>
      <c r="AE69">
        <v>40</v>
      </c>
      <c r="AF69">
        <v>20</v>
      </c>
      <c r="AG69">
        <v>6.66</v>
      </c>
      <c r="AH69">
        <v>12.67</v>
      </c>
      <c r="AI69">
        <v>12.67</v>
      </c>
      <c r="AJ69">
        <v>23.15</v>
      </c>
      <c r="AK69">
        <v>95</v>
      </c>
      <c r="AL69">
        <v>40</v>
      </c>
    </row>
    <row r="70" spans="1:38">
      <c r="A70" t="s">
        <v>112</v>
      </c>
      <c r="B70" s="34">
        <v>261.02</v>
      </c>
      <c r="C70" s="34">
        <v>87.01</v>
      </c>
      <c r="D70" s="93">
        <f t="shared" si="1"/>
        <v>96.65</v>
      </c>
      <c r="E70" s="34">
        <v>0</v>
      </c>
      <c r="F70" s="34"/>
      <c r="G70" s="34"/>
      <c r="H70" s="34"/>
      <c r="I70" s="34"/>
      <c r="J70" s="37">
        <v>5.52</v>
      </c>
      <c r="K70" s="37">
        <v>5.52</v>
      </c>
      <c r="L70" s="37">
        <v>5.66</v>
      </c>
      <c r="M70">
        <v>57.86</v>
      </c>
      <c r="N70">
        <v>271.29000000000002</v>
      </c>
      <c r="O70">
        <v>99.95</v>
      </c>
      <c r="P70">
        <v>0.62</v>
      </c>
      <c r="Q70">
        <v>31.42</v>
      </c>
      <c r="R70" s="93">
        <v>32.22</v>
      </c>
      <c r="S70" s="93">
        <v>32.21</v>
      </c>
      <c r="T70" s="93">
        <v>32.22</v>
      </c>
      <c r="U70">
        <v>0.99</v>
      </c>
      <c r="V70">
        <v>41.91122</v>
      </c>
      <c r="W70">
        <v>1.3</v>
      </c>
      <c r="X70">
        <v>22</v>
      </c>
      <c r="Y70">
        <v>7.34</v>
      </c>
      <c r="Z70">
        <v>7.33</v>
      </c>
      <c r="AA70">
        <v>105.83</v>
      </c>
      <c r="AB70">
        <v>21.17</v>
      </c>
      <c r="AC70">
        <v>38.83</v>
      </c>
      <c r="AD70">
        <v>18</v>
      </c>
      <c r="AE70">
        <v>32</v>
      </c>
      <c r="AF70">
        <v>16</v>
      </c>
      <c r="AG70">
        <v>6.66</v>
      </c>
      <c r="AH70">
        <v>13</v>
      </c>
      <c r="AI70">
        <v>13</v>
      </c>
      <c r="AJ70">
        <v>23.15</v>
      </c>
      <c r="AK70">
        <v>77</v>
      </c>
      <c r="AL70">
        <v>33</v>
      </c>
    </row>
    <row r="71" spans="1:38">
      <c r="A71" t="s">
        <v>113</v>
      </c>
      <c r="B71" s="34">
        <v>261.02</v>
      </c>
      <c r="C71" s="34">
        <v>87.01</v>
      </c>
      <c r="D71" s="93">
        <f t="shared" si="1"/>
        <v>64.34</v>
      </c>
      <c r="E71" s="34">
        <v>0</v>
      </c>
      <c r="F71" s="34"/>
      <c r="G71" s="34"/>
      <c r="H71" s="34"/>
      <c r="I71" s="34"/>
      <c r="J71" s="37">
        <v>4.12</v>
      </c>
      <c r="K71" s="37">
        <v>4.12</v>
      </c>
      <c r="L71" s="37">
        <v>4.22</v>
      </c>
      <c r="M71">
        <v>57.86</v>
      </c>
      <c r="N71">
        <v>271.29000000000002</v>
      </c>
      <c r="O71">
        <v>99.95</v>
      </c>
      <c r="P71">
        <v>0.62</v>
      </c>
      <c r="Q71">
        <v>31.82</v>
      </c>
      <c r="R71" s="93">
        <v>22.17</v>
      </c>
      <c r="S71" s="93">
        <v>20</v>
      </c>
      <c r="T71" s="93">
        <v>22.17</v>
      </c>
      <c r="U71">
        <v>1.03</v>
      </c>
      <c r="V71">
        <v>30.34984</v>
      </c>
      <c r="W71">
        <v>1.3</v>
      </c>
      <c r="X71">
        <v>22.5</v>
      </c>
      <c r="Y71">
        <v>7.5</v>
      </c>
      <c r="Z71">
        <v>7.5</v>
      </c>
      <c r="AA71">
        <v>86.06</v>
      </c>
      <c r="AB71">
        <v>17.21</v>
      </c>
      <c r="AC71">
        <v>30.26</v>
      </c>
      <c r="AD71">
        <v>13</v>
      </c>
      <c r="AE71">
        <v>23</v>
      </c>
      <c r="AF71">
        <v>12</v>
      </c>
      <c r="AG71">
        <v>6.66</v>
      </c>
      <c r="AH71">
        <v>13</v>
      </c>
      <c r="AI71">
        <v>13</v>
      </c>
      <c r="AJ71">
        <v>23.15</v>
      </c>
      <c r="AK71">
        <v>63</v>
      </c>
      <c r="AL71">
        <v>27</v>
      </c>
    </row>
    <row r="72" spans="1:38">
      <c r="A72" t="s">
        <v>114</v>
      </c>
      <c r="B72" s="34">
        <v>261.02</v>
      </c>
      <c r="C72" s="34">
        <v>87.01</v>
      </c>
      <c r="D72" s="93">
        <f t="shared" si="1"/>
        <v>30.060000000000002</v>
      </c>
      <c r="E72" s="34">
        <v>0</v>
      </c>
      <c r="F72" s="34"/>
      <c r="G72" s="34"/>
      <c r="H72" s="34"/>
      <c r="I72" s="34"/>
      <c r="J72" s="37">
        <v>2.72</v>
      </c>
      <c r="K72" s="37">
        <v>2.72</v>
      </c>
      <c r="L72" s="37">
        <v>2.79</v>
      </c>
      <c r="M72">
        <v>57.86</v>
      </c>
      <c r="N72">
        <v>271.29000000000002</v>
      </c>
      <c r="O72">
        <v>99.95</v>
      </c>
      <c r="P72">
        <v>0.62</v>
      </c>
      <c r="Q72">
        <v>32.020000000000003</v>
      </c>
      <c r="R72" s="93">
        <v>11.53</v>
      </c>
      <c r="S72" s="93">
        <v>7</v>
      </c>
      <c r="T72" s="93">
        <v>11.53</v>
      </c>
      <c r="U72">
        <v>1.03</v>
      </c>
      <c r="V72">
        <v>19.879339999999999</v>
      </c>
      <c r="W72">
        <v>1.3</v>
      </c>
      <c r="X72">
        <v>22.5</v>
      </c>
      <c r="Y72">
        <v>7.5</v>
      </c>
      <c r="Z72">
        <v>7.5</v>
      </c>
      <c r="AA72">
        <v>67.849999999999994</v>
      </c>
      <c r="AB72">
        <v>13.57</v>
      </c>
      <c r="AC72">
        <v>21.36</v>
      </c>
      <c r="AD72">
        <v>10.16</v>
      </c>
      <c r="AE72">
        <v>15</v>
      </c>
      <c r="AF72">
        <v>7</v>
      </c>
      <c r="AG72">
        <v>6.66</v>
      </c>
      <c r="AH72">
        <v>13</v>
      </c>
      <c r="AI72">
        <v>13</v>
      </c>
      <c r="AJ72">
        <v>23.15</v>
      </c>
      <c r="AK72">
        <v>42</v>
      </c>
      <c r="AL72">
        <v>18</v>
      </c>
    </row>
    <row r="73" spans="1:38">
      <c r="A73" t="s">
        <v>115</v>
      </c>
      <c r="B73" s="34">
        <v>185.2</v>
      </c>
      <c r="C73" s="34">
        <v>57.51</v>
      </c>
      <c r="D73" s="93">
        <f t="shared" si="1"/>
        <v>11.04</v>
      </c>
      <c r="E73" s="34">
        <v>0</v>
      </c>
      <c r="F73" s="34"/>
      <c r="G73" s="34"/>
      <c r="H73" s="34"/>
      <c r="I73" s="34"/>
      <c r="J73" s="37">
        <v>1.89</v>
      </c>
      <c r="K73" s="37">
        <v>1.89</v>
      </c>
      <c r="L73" s="37">
        <v>1.94</v>
      </c>
      <c r="M73">
        <v>57.86</v>
      </c>
      <c r="N73">
        <v>271.29000000000002</v>
      </c>
      <c r="O73">
        <v>73.31</v>
      </c>
      <c r="P73">
        <v>0.62</v>
      </c>
      <c r="Q73">
        <v>32.020000000000003</v>
      </c>
      <c r="R73" s="93">
        <v>5.0199999999999996</v>
      </c>
      <c r="S73" s="93">
        <v>1</v>
      </c>
      <c r="T73" s="93">
        <v>5.0199999999999996</v>
      </c>
      <c r="U73">
        <v>1.03</v>
      </c>
      <c r="V73">
        <v>12.48668</v>
      </c>
      <c r="W73">
        <v>1.3</v>
      </c>
      <c r="X73">
        <v>26</v>
      </c>
      <c r="Y73">
        <v>8.66</v>
      </c>
      <c r="Z73">
        <v>8.67</v>
      </c>
      <c r="AA73">
        <v>49.3</v>
      </c>
      <c r="AB73">
        <v>9.86</v>
      </c>
      <c r="AC73">
        <v>14.95</v>
      </c>
      <c r="AD73">
        <v>6</v>
      </c>
      <c r="AE73">
        <v>10</v>
      </c>
      <c r="AF73">
        <v>5</v>
      </c>
      <c r="AG73">
        <v>8.34</v>
      </c>
      <c r="AH73">
        <v>13</v>
      </c>
      <c r="AI73">
        <v>13</v>
      </c>
      <c r="AJ73">
        <v>24.12</v>
      </c>
      <c r="AK73">
        <v>28</v>
      </c>
      <c r="AL73">
        <v>12</v>
      </c>
    </row>
    <row r="74" spans="1:38">
      <c r="A74" t="s">
        <v>116</v>
      </c>
      <c r="B74" s="34">
        <v>185.2</v>
      </c>
      <c r="C74" s="34">
        <v>57.51</v>
      </c>
      <c r="D74" s="93">
        <f t="shared" si="1"/>
        <v>2.68</v>
      </c>
      <c r="E74" s="34">
        <v>0</v>
      </c>
      <c r="F74" s="34"/>
      <c r="G74" s="34"/>
      <c r="H74" s="34"/>
      <c r="I74" s="34"/>
      <c r="J74" s="37">
        <v>1.21</v>
      </c>
      <c r="K74" s="37">
        <v>1.21</v>
      </c>
      <c r="L74" s="37">
        <v>1.24</v>
      </c>
      <c r="M74">
        <v>57.86</v>
      </c>
      <c r="N74">
        <v>271.29000000000002</v>
      </c>
      <c r="O74">
        <v>99.95</v>
      </c>
      <c r="P74">
        <v>0.62</v>
      </c>
      <c r="Q74">
        <v>32.020000000000003</v>
      </c>
      <c r="R74" s="93">
        <v>1.34</v>
      </c>
      <c r="S74" s="93">
        <v>0</v>
      </c>
      <c r="T74" s="93">
        <v>1.34</v>
      </c>
      <c r="U74">
        <v>1.03</v>
      </c>
      <c r="V74">
        <v>7.2660400000000003</v>
      </c>
      <c r="W74">
        <v>1.3</v>
      </c>
      <c r="X74">
        <v>27</v>
      </c>
      <c r="Y74">
        <v>9</v>
      </c>
      <c r="Z74">
        <v>9</v>
      </c>
      <c r="AA74">
        <v>30.93</v>
      </c>
      <c r="AB74">
        <v>6.18</v>
      </c>
      <c r="AC74">
        <v>10.63</v>
      </c>
      <c r="AD74">
        <v>4</v>
      </c>
      <c r="AE74">
        <v>5</v>
      </c>
      <c r="AF74">
        <v>2</v>
      </c>
      <c r="AG74">
        <v>8.34</v>
      </c>
      <c r="AH74">
        <v>14.67</v>
      </c>
      <c r="AI74">
        <v>14.67</v>
      </c>
      <c r="AJ74">
        <v>24.12</v>
      </c>
      <c r="AK74">
        <v>18</v>
      </c>
      <c r="AL74">
        <v>7</v>
      </c>
    </row>
    <row r="75" spans="1:38">
      <c r="A75" t="s">
        <v>117</v>
      </c>
      <c r="B75" s="34">
        <v>185.2</v>
      </c>
      <c r="C75" s="34">
        <v>57.51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0.68</v>
      </c>
      <c r="K75" s="37">
        <v>0.68</v>
      </c>
      <c r="L75" s="37">
        <v>0.7</v>
      </c>
      <c r="M75">
        <v>57.86</v>
      </c>
      <c r="N75">
        <v>271.29000000000002</v>
      </c>
      <c r="O75">
        <v>99.95</v>
      </c>
      <c r="P75">
        <v>0.62</v>
      </c>
      <c r="Q75">
        <v>32.020000000000003</v>
      </c>
      <c r="R75" s="93">
        <v>0</v>
      </c>
      <c r="S75" s="93">
        <v>0</v>
      </c>
      <c r="T75" s="93">
        <v>0</v>
      </c>
      <c r="U75">
        <v>1.07</v>
      </c>
      <c r="V75">
        <v>2.8440799999999999</v>
      </c>
      <c r="W75">
        <v>1.3</v>
      </c>
      <c r="X75">
        <v>27.5</v>
      </c>
      <c r="Y75">
        <v>9.16</v>
      </c>
      <c r="Z75">
        <v>9.17</v>
      </c>
      <c r="AA75">
        <v>17.399999999999999</v>
      </c>
      <c r="AB75">
        <v>3.48</v>
      </c>
      <c r="AC75">
        <v>3.99</v>
      </c>
      <c r="AD75">
        <v>3</v>
      </c>
      <c r="AE75">
        <v>1</v>
      </c>
      <c r="AF75">
        <v>0</v>
      </c>
      <c r="AG75">
        <v>8</v>
      </c>
      <c r="AH75">
        <v>15.33</v>
      </c>
      <c r="AI75">
        <v>15.33</v>
      </c>
      <c r="AJ75">
        <v>25.08</v>
      </c>
      <c r="AK75">
        <v>7</v>
      </c>
      <c r="AL75">
        <v>3</v>
      </c>
    </row>
    <row r="76" spans="1:38">
      <c r="A76" t="s">
        <v>118</v>
      </c>
      <c r="B76" s="34">
        <v>185.2</v>
      </c>
      <c r="C76" s="34">
        <v>87.01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0.31</v>
      </c>
      <c r="K76" s="37">
        <v>0.31</v>
      </c>
      <c r="L76" s="37">
        <v>0.31</v>
      </c>
      <c r="M76">
        <v>57.86</v>
      </c>
      <c r="N76">
        <v>271.29000000000002</v>
      </c>
      <c r="O76">
        <v>99.95</v>
      </c>
      <c r="P76">
        <v>0.62</v>
      </c>
      <c r="Q76">
        <v>32.22</v>
      </c>
      <c r="R76" s="93">
        <v>0</v>
      </c>
      <c r="S76" s="93">
        <v>0</v>
      </c>
      <c r="T76" s="93">
        <v>0</v>
      </c>
      <c r="U76">
        <v>1.07</v>
      </c>
      <c r="V76">
        <v>0.28245999999999999</v>
      </c>
      <c r="W76">
        <v>1.3</v>
      </c>
      <c r="X76">
        <v>26.5</v>
      </c>
      <c r="Y76">
        <v>8.84</v>
      </c>
      <c r="Z76">
        <v>8.83</v>
      </c>
      <c r="AA76">
        <v>7.73</v>
      </c>
      <c r="AB76">
        <v>1.55</v>
      </c>
      <c r="AC76">
        <v>0</v>
      </c>
      <c r="AD76">
        <v>2</v>
      </c>
      <c r="AE76">
        <v>0</v>
      </c>
      <c r="AF76">
        <v>0</v>
      </c>
      <c r="AG76">
        <v>8</v>
      </c>
      <c r="AH76">
        <v>16.670000000000002</v>
      </c>
      <c r="AI76">
        <v>16.670000000000002</v>
      </c>
      <c r="AJ76">
        <v>26.04</v>
      </c>
      <c r="AK76">
        <v>1</v>
      </c>
      <c r="AL76">
        <v>1</v>
      </c>
    </row>
    <row r="77" spans="1:38">
      <c r="A77" t="s">
        <v>119</v>
      </c>
      <c r="B77" s="34">
        <v>185.2</v>
      </c>
      <c r="C77" s="34">
        <v>87.01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57.86</v>
      </c>
      <c r="N77">
        <v>271.29000000000002</v>
      </c>
      <c r="O77">
        <v>99.95</v>
      </c>
      <c r="P77">
        <v>0.62</v>
      </c>
      <c r="Q77">
        <v>31.42</v>
      </c>
      <c r="R77" s="93">
        <v>0</v>
      </c>
      <c r="S77" s="93">
        <v>0</v>
      </c>
      <c r="T77" s="93">
        <v>0</v>
      </c>
      <c r="U77">
        <v>1.07</v>
      </c>
      <c r="V77">
        <v>0</v>
      </c>
      <c r="W77">
        <v>1.3</v>
      </c>
      <c r="X77">
        <v>26</v>
      </c>
      <c r="Y77">
        <v>8.66</v>
      </c>
      <c r="Z77">
        <v>8.67</v>
      </c>
      <c r="AA77">
        <v>1.93</v>
      </c>
      <c r="AB77">
        <v>0.39</v>
      </c>
      <c r="AC77">
        <v>0</v>
      </c>
      <c r="AD77">
        <v>1</v>
      </c>
      <c r="AE77">
        <v>0</v>
      </c>
      <c r="AF77">
        <v>0</v>
      </c>
      <c r="AG77">
        <v>7.66</v>
      </c>
      <c r="AH77">
        <v>17.329999999999998</v>
      </c>
      <c r="AI77">
        <v>17.329999999999998</v>
      </c>
      <c r="AJ77">
        <v>26.04</v>
      </c>
      <c r="AK77">
        <v>1</v>
      </c>
      <c r="AL77">
        <v>0</v>
      </c>
    </row>
    <row r="78" spans="1:38">
      <c r="A78" t="s">
        <v>120</v>
      </c>
      <c r="B78" s="34">
        <v>185.2</v>
      </c>
      <c r="C78" s="34">
        <v>87.01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57.86</v>
      </c>
      <c r="N78">
        <v>271.29000000000002</v>
      </c>
      <c r="O78">
        <v>99.95</v>
      </c>
      <c r="P78">
        <v>0.62</v>
      </c>
      <c r="Q78">
        <v>30.02</v>
      </c>
      <c r="R78" s="93">
        <v>0</v>
      </c>
      <c r="S78" s="93">
        <v>0</v>
      </c>
      <c r="T78" s="93">
        <v>0</v>
      </c>
      <c r="U78">
        <v>1.07</v>
      </c>
      <c r="V78">
        <v>0</v>
      </c>
      <c r="W78">
        <v>1.3</v>
      </c>
      <c r="X78">
        <v>25.5</v>
      </c>
      <c r="Y78">
        <v>8.5</v>
      </c>
      <c r="Z78">
        <v>8.5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7.34</v>
      </c>
      <c r="AH78">
        <v>18</v>
      </c>
      <c r="AI78">
        <v>18</v>
      </c>
      <c r="AJ78">
        <v>26.04</v>
      </c>
      <c r="AK78">
        <v>0</v>
      </c>
      <c r="AL78">
        <v>0</v>
      </c>
    </row>
    <row r="79" spans="1:38">
      <c r="A79" t="s">
        <v>121</v>
      </c>
      <c r="B79" s="34">
        <v>185.2</v>
      </c>
      <c r="C79" s="34">
        <v>87.01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57.86</v>
      </c>
      <c r="N79">
        <v>271.29000000000002</v>
      </c>
      <c r="O79">
        <v>99.95</v>
      </c>
      <c r="P79">
        <v>0.62</v>
      </c>
      <c r="Q79">
        <v>29.42</v>
      </c>
      <c r="R79" s="93">
        <v>0</v>
      </c>
      <c r="S79" s="93">
        <v>0</v>
      </c>
      <c r="T79" s="93">
        <v>0</v>
      </c>
      <c r="U79">
        <v>1.07</v>
      </c>
      <c r="V79">
        <v>0</v>
      </c>
      <c r="W79">
        <v>1.25</v>
      </c>
      <c r="X79">
        <v>23.5</v>
      </c>
      <c r="Y79">
        <v>7.84</v>
      </c>
      <c r="Z79">
        <v>7.83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7.34</v>
      </c>
      <c r="AH79">
        <v>18.670000000000002</v>
      </c>
      <c r="AI79">
        <v>18.670000000000002</v>
      </c>
      <c r="AJ79">
        <v>26.04</v>
      </c>
      <c r="AK79">
        <v>0</v>
      </c>
      <c r="AL79">
        <v>0</v>
      </c>
    </row>
    <row r="80" spans="1:38">
      <c r="A80" t="s">
        <v>122</v>
      </c>
      <c r="B80" s="34">
        <v>185.2</v>
      </c>
      <c r="C80" s="34">
        <v>87.01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57.86</v>
      </c>
      <c r="N80">
        <v>271.29000000000002</v>
      </c>
      <c r="O80">
        <v>99.95</v>
      </c>
      <c r="P80">
        <v>0.62</v>
      </c>
      <c r="Q80">
        <v>28.61</v>
      </c>
      <c r="R80" s="93">
        <v>0</v>
      </c>
      <c r="S80" s="93">
        <v>0</v>
      </c>
      <c r="T80" s="93">
        <v>0</v>
      </c>
      <c r="U80">
        <v>1.07</v>
      </c>
      <c r="V80">
        <v>0</v>
      </c>
      <c r="W80">
        <v>1.25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19</v>
      </c>
      <c r="AI80">
        <v>19</v>
      </c>
      <c r="AJ80">
        <v>26.04</v>
      </c>
      <c r="AK80">
        <v>0</v>
      </c>
      <c r="AL80">
        <v>0</v>
      </c>
    </row>
    <row r="81" spans="1:38">
      <c r="A81" t="s">
        <v>123</v>
      </c>
      <c r="B81" s="34">
        <v>185.2</v>
      </c>
      <c r="C81" s="34">
        <v>87.01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57.86</v>
      </c>
      <c r="N81">
        <v>271.29000000000002</v>
      </c>
      <c r="O81">
        <v>99.95</v>
      </c>
      <c r="P81">
        <v>0.62</v>
      </c>
      <c r="Q81">
        <v>23.01</v>
      </c>
      <c r="R81" s="93">
        <v>0</v>
      </c>
      <c r="S81" s="93">
        <v>0</v>
      </c>
      <c r="T81" s="93">
        <v>0</v>
      </c>
      <c r="U81">
        <v>1.07</v>
      </c>
      <c r="V81">
        <v>0</v>
      </c>
      <c r="W81">
        <v>1.25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14.67</v>
      </c>
      <c r="AI81">
        <v>14.67</v>
      </c>
      <c r="AJ81">
        <v>25.08</v>
      </c>
      <c r="AK81">
        <v>0</v>
      </c>
      <c r="AL81">
        <v>0</v>
      </c>
    </row>
    <row r="82" spans="1:38">
      <c r="A82" t="s">
        <v>124</v>
      </c>
      <c r="B82" s="34">
        <v>185.2</v>
      </c>
      <c r="C82" s="34">
        <v>87.01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57.86</v>
      </c>
      <c r="N82">
        <v>271.29000000000002</v>
      </c>
      <c r="O82">
        <v>99.95</v>
      </c>
      <c r="P82">
        <v>0.62</v>
      </c>
      <c r="Q82">
        <v>22.61</v>
      </c>
      <c r="R82" s="93">
        <v>0</v>
      </c>
      <c r="S82" s="93">
        <v>0</v>
      </c>
      <c r="T82" s="93">
        <v>0</v>
      </c>
      <c r="U82">
        <v>1.07</v>
      </c>
      <c r="V82">
        <v>0</v>
      </c>
      <c r="W82">
        <v>1.25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15</v>
      </c>
      <c r="AI82">
        <v>15</v>
      </c>
      <c r="AJ82">
        <v>25.08</v>
      </c>
      <c r="AK82">
        <v>0</v>
      </c>
      <c r="AL82">
        <v>0</v>
      </c>
    </row>
    <row r="83" spans="1:38">
      <c r="A83" t="s">
        <v>125</v>
      </c>
      <c r="B83" s="34">
        <v>185.2</v>
      </c>
      <c r="C83" s="34">
        <v>87.01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57.86</v>
      </c>
      <c r="N83">
        <v>271.29000000000002</v>
      </c>
      <c r="O83">
        <v>99.95</v>
      </c>
      <c r="P83">
        <v>0.62</v>
      </c>
      <c r="Q83">
        <v>22.21</v>
      </c>
      <c r="R83" s="93">
        <v>0</v>
      </c>
      <c r="S83" s="93">
        <v>0</v>
      </c>
      <c r="T83" s="93">
        <v>0</v>
      </c>
      <c r="U83">
        <v>1.03</v>
      </c>
      <c r="V83">
        <v>0</v>
      </c>
      <c r="W83">
        <v>1.25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14.33</v>
      </c>
      <c r="AI83">
        <v>14.33</v>
      </c>
      <c r="AJ83">
        <v>25.08</v>
      </c>
      <c r="AK83">
        <v>0</v>
      </c>
      <c r="AL83">
        <v>0</v>
      </c>
    </row>
    <row r="84" spans="1:38">
      <c r="A84" t="s">
        <v>126</v>
      </c>
      <c r="B84" s="34">
        <v>180.26</v>
      </c>
      <c r="C84" s="34">
        <v>68.03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57.86</v>
      </c>
      <c r="N84">
        <v>271.29000000000002</v>
      </c>
      <c r="O84">
        <v>99.95</v>
      </c>
      <c r="P84">
        <v>0.62</v>
      </c>
      <c r="Q84">
        <v>21.81</v>
      </c>
      <c r="R84" s="93">
        <v>0</v>
      </c>
      <c r="S84" s="93">
        <v>0</v>
      </c>
      <c r="T84" s="93">
        <v>0</v>
      </c>
      <c r="U84">
        <v>1.03</v>
      </c>
      <c r="V84">
        <v>0</v>
      </c>
      <c r="W84">
        <v>1.25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14.67</v>
      </c>
      <c r="AI84">
        <v>14.67</v>
      </c>
      <c r="AJ84">
        <v>25.08</v>
      </c>
      <c r="AK84">
        <v>0</v>
      </c>
      <c r="AL84">
        <v>0</v>
      </c>
    </row>
    <row r="85" spans="1:38">
      <c r="A85" t="s">
        <v>127</v>
      </c>
      <c r="B85" s="34">
        <v>185.2</v>
      </c>
      <c r="C85" s="34">
        <v>68.03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57.86</v>
      </c>
      <c r="N85">
        <v>271.29000000000002</v>
      </c>
      <c r="O85">
        <v>99.95</v>
      </c>
      <c r="P85">
        <v>0.62</v>
      </c>
      <c r="Q85">
        <v>21.21</v>
      </c>
      <c r="R85" s="93">
        <v>0</v>
      </c>
      <c r="S85" s="93">
        <v>0</v>
      </c>
      <c r="T85" s="93">
        <v>0</v>
      </c>
      <c r="U85">
        <v>1.03</v>
      </c>
      <c r="V85">
        <v>0</v>
      </c>
      <c r="W85">
        <v>1.25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15.67</v>
      </c>
      <c r="AI85">
        <v>15.67</v>
      </c>
      <c r="AJ85">
        <v>25.08</v>
      </c>
      <c r="AK85">
        <v>0</v>
      </c>
      <c r="AL85">
        <v>0</v>
      </c>
    </row>
    <row r="86" spans="1:38">
      <c r="A86" t="s">
        <v>128</v>
      </c>
      <c r="B86" s="34">
        <v>185.2</v>
      </c>
      <c r="C86" s="34">
        <v>76.48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47.27</v>
      </c>
      <c r="N86">
        <v>271.29000000000002</v>
      </c>
      <c r="O86">
        <v>99.95</v>
      </c>
      <c r="P86">
        <v>0.62</v>
      </c>
      <c r="Q86">
        <v>20.6</v>
      </c>
      <c r="R86" s="93">
        <v>0</v>
      </c>
      <c r="S86" s="93">
        <v>0</v>
      </c>
      <c r="T86" s="93">
        <v>0</v>
      </c>
      <c r="U86">
        <v>1.03</v>
      </c>
      <c r="V86">
        <v>0</v>
      </c>
      <c r="W86">
        <v>1.25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17.670000000000002</v>
      </c>
      <c r="AI86">
        <v>17.670000000000002</v>
      </c>
      <c r="AJ86">
        <v>25.08</v>
      </c>
      <c r="AK86">
        <v>0</v>
      </c>
      <c r="AL86">
        <v>0</v>
      </c>
    </row>
    <row r="87" spans="1:38">
      <c r="A87" t="s">
        <v>129</v>
      </c>
      <c r="B87" s="34">
        <v>185.2</v>
      </c>
      <c r="C87" s="34">
        <v>76.48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47.27</v>
      </c>
      <c r="N87">
        <v>271.29000000000002</v>
      </c>
      <c r="O87">
        <v>99.95</v>
      </c>
      <c r="P87">
        <v>0.62</v>
      </c>
      <c r="Q87">
        <v>20.399999999999999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1.25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17.670000000000002</v>
      </c>
      <c r="AI87">
        <v>17.670000000000002</v>
      </c>
      <c r="AJ87">
        <v>25.08</v>
      </c>
      <c r="AK87">
        <v>0</v>
      </c>
      <c r="AL87">
        <v>0</v>
      </c>
    </row>
    <row r="88" spans="1:38">
      <c r="A88" t="s">
        <v>130</v>
      </c>
      <c r="B88" s="34">
        <v>185.2</v>
      </c>
      <c r="C88" s="34">
        <v>76.48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47.27</v>
      </c>
      <c r="N88">
        <v>271.29000000000002</v>
      </c>
      <c r="O88">
        <v>71.010000000000005</v>
      </c>
      <c r="P88">
        <v>0.62</v>
      </c>
      <c r="Q88">
        <v>20.2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1.25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18.329999999999998</v>
      </c>
      <c r="AI88">
        <v>18.329999999999998</v>
      </c>
      <c r="AJ88">
        <v>25.08</v>
      </c>
      <c r="AK88">
        <v>0</v>
      </c>
      <c r="AL88">
        <v>0</v>
      </c>
    </row>
    <row r="89" spans="1:38">
      <c r="A89" t="s">
        <v>131</v>
      </c>
      <c r="B89" s="34">
        <v>185.2</v>
      </c>
      <c r="C89" s="34">
        <v>76.48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33.090000000000003</v>
      </c>
      <c r="N89">
        <v>271.29000000000002</v>
      </c>
      <c r="O89">
        <v>57.88</v>
      </c>
      <c r="P89">
        <v>0.62</v>
      </c>
      <c r="Q89">
        <v>20</v>
      </c>
      <c r="R89" s="93">
        <v>0</v>
      </c>
      <c r="S89" s="93">
        <v>0</v>
      </c>
      <c r="T89" s="93">
        <v>0</v>
      </c>
      <c r="U89">
        <v>1.1100000000000001</v>
      </c>
      <c r="V89">
        <v>0</v>
      </c>
      <c r="W89">
        <v>1.25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18.670000000000002</v>
      </c>
      <c r="AI89">
        <v>18.670000000000002</v>
      </c>
      <c r="AJ89">
        <v>25.08</v>
      </c>
      <c r="AK89">
        <v>0</v>
      </c>
      <c r="AL89">
        <v>0</v>
      </c>
    </row>
    <row r="90" spans="1:38">
      <c r="A90" t="s">
        <v>132</v>
      </c>
      <c r="B90" s="34">
        <v>185.2</v>
      </c>
      <c r="C90" s="34">
        <v>76.069999999999993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33.090000000000003</v>
      </c>
      <c r="N90">
        <v>271.29000000000002</v>
      </c>
      <c r="O90">
        <v>53.05</v>
      </c>
      <c r="P90">
        <v>0.62</v>
      </c>
      <c r="Q90">
        <v>19.8</v>
      </c>
      <c r="R90" s="93">
        <v>0</v>
      </c>
      <c r="S90" s="93">
        <v>0</v>
      </c>
      <c r="T90" s="93">
        <v>0</v>
      </c>
      <c r="U90">
        <v>1.1100000000000001</v>
      </c>
      <c r="V90">
        <v>0</v>
      </c>
      <c r="W90">
        <v>1.25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21.33</v>
      </c>
      <c r="AI90">
        <v>21.33</v>
      </c>
      <c r="AJ90">
        <v>25.08</v>
      </c>
      <c r="AK90">
        <v>0</v>
      </c>
      <c r="AL90">
        <v>0</v>
      </c>
    </row>
    <row r="91" spans="1:38">
      <c r="A91" t="s">
        <v>133</v>
      </c>
      <c r="B91" s="34">
        <v>185.2</v>
      </c>
      <c r="C91" s="34">
        <v>57.1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33.090000000000003</v>
      </c>
      <c r="N91">
        <v>271.29000000000002</v>
      </c>
      <c r="O91">
        <v>72.34</v>
      </c>
      <c r="P91">
        <v>0.62</v>
      </c>
      <c r="Q91">
        <v>19.600000000000001</v>
      </c>
      <c r="R91" s="93">
        <v>0</v>
      </c>
      <c r="S91" s="93">
        <v>0</v>
      </c>
      <c r="T91" s="93">
        <v>0</v>
      </c>
      <c r="U91">
        <v>1.1100000000000001</v>
      </c>
      <c r="V91">
        <v>0</v>
      </c>
      <c r="W91">
        <v>1.25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8.34</v>
      </c>
      <c r="AH91">
        <v>20.67</v>
      </c>
      <c r="AI91">
        <v>20.67</v>
      </c>
      <c r="AJ91">
        <v>25.08</v>
      </c>
      <c r="AK91">
        <v>0</v>
      </c>
      <c r="AL91">
        <v>0</v>
      </c>
    </row>
    <row r="92" spans="1:38">
      <c r="A92" t="s">
        <v>134</v>
      </c>
      <c r="B92" s="34">
        <v>180.26</v>
      </c>
      <c r="C92" s="34">
        <v>57.1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33.090000000000003</v>
      </c>
      <c r="N92">
        <v>271.29000000000002</v>
      </c>
      <c r="O92">
        <v>72.34</v>
      </c>
      <c r="P92">
        <v>0.62</v>
      </c>
      <c r="Q92">
        <v>19.399999999999999</v>
      </c>
      <c r="R92" s="93">
        <v>0</v>
      </c>
      <c r="S92" s="93">
        <v>0</v>
      </c>
      <c r="T92" s="93">
        <v>0</v>
      </c>
      <c r="U92">
        <v>1.1100000000000001</v>
      </c>
      <c r="V92">
        <v>0</v>
      </c>
      <c r="W92">
        <v>1.25</v>
      </c>
      <c r="X92">
        <v>25</v>
      </c>
      <c r="Y92">
        <v>8.34</v>
      </c>
      <c r="Z92">
        <v>8.33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9.01</v>
      </c>
      <c r="AH92">
        <v>21.33</v>
      </c>
      <c r="AI92">
        <v>21.33</v>
      </c>
      <c r="AJ92">
        <v>25.08</v>
      </c>
      <c r="AK92">
        <v>0</v>
      </c>
      <c r="AL92">
        <v>0</v>
      </c>
    </row>
    <row r="93" spans="1:38">
      <c r="A93" t="s">
        <v>135</v>
      </c>
      <c r="B93" s="34">
        <v>180.26</v>
      </c>
      <c r="C93" s="34">
        <v>57.1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33.090000000000003</v>
      </c>
      <c r="N93">
        <v>271.29000000000002</v>
      </c>
      <c r="O93">
        <v>72.34</v>
      </c>
      <c r="P93">
        <v>0.62</v>
      </c>
      <c r="Q93">
        <v>19.2</v>
      </c>
      <c r="R93" s="93">
        <v>0</v>
      </c>
      <c r="S93" s="93">
        <v>0</v>
      </c>
      <c r="T93" s="93">
        <v>0</v>
      </c>
      <c r="U93">
        <v>1.1100000000000001</v>
      </c>
      <c r="V93">
        <v>0</v>
      </c>
      <c r="W93">
        <v>1.25</v>
      </c>
      <c r="X93">
        <v>27.5</v>
      </c>
      <c r="Y93">
        <v>9.16</v>
      </c>
      <c r="Z93">
        <v>9.17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10.86</v>
      </c>
      <c r="AH93">
        <v>15</v>
      </c>
      <c r="AI93">
        <v>15</v>
      </c>
      <c r="AJ93">
        <v>25.08</v>
      </c>
      <c r="AK93">
        <v>0</v>
      </c>
      <c r="AL93">
        <v>0</v>
      </c>
    </row>
    <row r="94" spans="1:38">
      <c r="A94" t="s">
        <v>136</v>
      </c>
      <c r="B94" s="34">
        <v>180.26</v>
      </c>
      <c r="C94" s="34">
        <v>57.1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33.090000000000003</v>
      </c>
      <c r="N94">
        <v>271.29000000000002</v>
      </c>
      <c r="O94">
        <v>52.11</v>
      </c>
      <c r="P94">
        <v>0.62</v>
      </c>
      <c r="Q94">
        <v>18.8</v>
      </c>
      <c r="R94" s="93">
        <v>0</v>
      </c>
      <c r="S94" s="93">
        <v>0</v>
      </c>
      <c r="T94" s="93">
        <v>0</v>
      </c>
      <c r="U94">
        <v>1.1100000000000001</v>
      </c>
      <c r="V94">
        <v>0</v>
      </c>
      <c r="W94">
        <v>1.25</v>
      </c>
      <c r="X94">
        <v>30.5</v>
      </c>
      <c r="Y94">
        <v>10.16</v>
      </c>
      <c r="Z94">
        <v>10.17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10.7</v>
      </c>
      <c r="AH94">
        <v>15</v>
      </c>
      <c r="AI94">
        <v>15</v>
      </c>
      <c r="AJ94">
        <v>25.08</v>
      </c>
      <c r="AK94">
        <v>0</v>
      </c>
      <c r="AL94">
        <v>0</v>
      </c>
    </row>
    <row r="95" spans="1:38">
      <c r="A95" t="s">
        <v>137</v>
      </c>
      <c r="B95" s="34">
        <v>164.69</v>
      </c>
      <c r="C95" s="34">
        <v>57.1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33.090000000000003</v>
      </c>
      <c r="N95">
        <v>271.29000000000002</v>
      </c>
      <c r="O95">
        <v>51.17</v>
      </c>
      <c r="P95">
        <v>0.62</v>
      </c>
      <c r="Q95">
        <v>19</v>
      </c>
      <c r="R95" s="93">
        <v>0</v>
      </c>
      <c r="S95" s="93">
        <v>0</v>
      </c>
      <c r="T95" s="93">
        <v>0</v>
      </c>
      <c r="U95">
        <v>1.03</v>
      </c>
      <c r="V95">
        <v>0</v>
      </c>
      <c r="W95">
        <v>1.21</v>
      </c>
      <c r="X95">
        <v>30.94</v>
      </c>
      <c r="Y95">
        <v>10.32</v>
      </c>
      <c r="Z95">
        <v>10.31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10.86</v>
      </c>
      <c r="AH95">
        <v>15</v>
      </c>
      <c r="AI95">
        <v>15</v>
      </c>
      <c r="AJ95">
        <v>25.08</v>
      </c>
      <c r="AK95">
        <v>0</v>
      </c>
      <c r="AL95">
        <v>0</v>
      </c>
    </row>
    <row r="96" spans="1:38">
      <c r="A96" t="s">
        <v>138</v>
      </c>
      <c r="B96" s="34">
        <v>164.69</v>
      </c>
      <c r="C96" s="34">
        <v>57.1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33.090000000000003</v>
      </c>
      <c r="N96">
        <v>271.29000000000002</v>
      </c>
      <c r="O96">
        <v>51.17</v>
      </c>
      <c r="P96">
        <v>0.62</v>
      </c>
      <c r="Q96">
        <v>18.600000000000001</v>
      </c>
      <c r="R96" s="93">
        <v>0</v>
      </c>
      <c r="S96" s="93">
        <v>0</v>
      </c>
      <c r="T96" s="93">
        <v>0</v>
      </c>
      <c r="U96">
        <v>1.03</v>
      </c>
      <c r="V96">
        <v>0</v>
      </c>
      <c r="W96">
        <v>1.21</v>
      </c>
      <c r="X96">
        <v>31.39</v>
      </c>
      <c r="Y96">
        <v>10.46</v>
      </c>
      <c r="Z96">
        <v>10.46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11.32</v>
      </c>
      <c r="AH96">
        <v>16</v>
      </c>
      <c r="AI96">
        <v>16</v>
      </c>
      <c r="AJ96">
        <v>25.08</v>
      </c>
      <c r="AK96">
        <v>0</v>
      </c>
      <c r="AL96">
        <v>0</v>
      </c>
    </row>
    <row r="97" spans="1:50">
      <c r="A97" t="s">
        <v>139</v>
      </c>
      <c r="B97" s="34">
        <v>164.69</v>
      </c>
      <c r="C97" s="34">
        <v>57.1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35.17</v>
      </c>
      <c r="N97">
        <v>271.29000000000002</v>
      </c>
      <c r="O97">
        <v>51.17</v>
      </c>
      <c r="P97">
        <v>0.62</v>
      </c>
      <c r="Q97">
        <v>18.2</v>
      </c>
      <c r="R97" s="93">
        <v>0</v>
      </c>
      <c r="S97" s="93">
        <v>0</v>
      </c>
      <c r="T97" s="93">
        <v>0</v>
      </c>
      <c r="U97">
        <v>1.03</v>
      </c>
      <c r="V97">
        <v>0</v>
      </c>
      <c r="W97">
        <v>1.21</v>
      </c>
      <c r="X97">
        <v>32.21</v>
      </c>
      <c r="Y97">
        <v>10.73</v>
      </c>
      <c r="Z97">
        <v>10.74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11.38</v>
      </c>
      <c r="AH97">
        <v>17.329999999999998</v>
      </c>
      <c r="AI97">
        <v>17.329999999999998</v>
      </c>
      <c r="AJ97">
        <v>0</v>
      </c>
      <c r="AK97">
        <v>0</v>
      </c>
      <c r="AL97">
        <v>0</v>
      </c>
    </row>
    <row r="98" spans="1:50">
      <c r="A98" t="s">
        <v>140</v>
      </c>
      <c r="B98" s="34">
        <v>169.62</v>
      </c>
      <c r="C98" s="34">
        <v>52.32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35.17</v>
      </c>
      <c r="N98">
        <v>271.29000000000002</v>
      </c>
      <c r="O98">
        <v>51.17</v>
      </c>
      <c r="P98">
        <v>0.62</v>
      </c>
      <c r="Q98">
        <v>17.600000000000001</v>
      </c>
      <c r="R98" s="93">
        <v>0</v>
      </c>
      <c r="S98" s="93">
        <v>0</v>
      </c>
      <c r="T98" s="93">
        <v>0</v>
      </c>
      <c r="U98">
        <v>1.03</v>
      </c>
      <c r="V98">
        <v>0</v>
      </c>
      <c r="W98">
        <v>1.21</v>
      </c>
      <c r="X98">
        <v>33.47</v>
      </c>
      <c r="Y98">
        <v>11.16</v>
      </c>
      <c r="Z98">
        <v>11.16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11.08</v>
      </c>
      <c r="AH98">
        <v>18.329999999999998</v>
      </c>
      <c r="AI98">
        <v>18.329999999999998</v>
      </c>
      <c r="AJ98">
        <v>0</v>
      </c>
      <c r="AK98">
        <v>0</v>
      </c>
      <c r="AL98">
        <v>0</v>
      </c>
    </row>
    <row r="99" spans="1:50">
      <c r="A99" t="s">
        <v>141</v>
      </c>
      <c r="B99" s="34">
        <f>SUM(B3:B98)/4000</f>
        <v>4.6012925000000022</v>
      </c>
      <c r="C99" s="34">
        <f t="shared" ref="C99:P99" si="2">SUM(C3:C98)/4000</f>
        <v>1.4833400000000014</v>
      </c>
      <c r="D99" s="93">
        <f t="shared" ref="D99" si="3">SUM(D3:D98)/4000</f>
        <v>0.95619250000000056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0.12241749999999997</v>
      </c>
      <c r="K99" s="37">
        <f t="shared" si="2"/>
        <v>0.12241749999999997</v>
      </c>
      <c r="L99" s="37">
        <f t="shared" si="2"/>
        <v>0.12547750000000002</v>
      </c>
      <c r="M99">
        <f t="shared" si="2"/>
        <v>1.1133050000000009</v>
      </c>
      <c r="N99">
        <f t="shared" si="2"/>
        <v>5.9388850000000106</v>
      </c>
      <c r="O99">
        <f t="shared" si="2"/>
        <v>1.840709999999999</v>
      </c>
      <c r="P99">
        <f t="shared" si="2"/>
        <v>5.8900000000000003E-3</v>
      </c>
      <c r="Q99">
        <f t="shared" ref="Q99:AF99" si="5">SUM(Q3:Q98)/4000</f>
        <v>0.40488249999999992</v>
      </c>
      <c r="R99" s="93">
        <f t="shared" si="5"/>
        <v>0.32064500000000018</v>
      </c>
      <c r="S99" s="93">
        <f t="shared" si="5"/>
        <v>0.31490250000000014</v>
      </c>
      <c r="T99" s="93">
        <f t="shared" si="5"/>
        <v>0.32064500000000018</v>
      </c>
      <c r="U99">
        <f t="shared" si="5"/>
        <v>2.3620000000000006E-2</v>
      </c>
      <c r="V99">
        <f t="shared" si="5"/>
        <v>1.0686143600000002</v>
      </c>
      <c r="W99">
        <f t="shared" si="5"/>
        <v>2.9289999999999979E-2</v>
      </c>
      <c r="X99">
        <f t="shared" si="5"/>
        <v>0.84626249999999981</v>
      </c>
      <c r="Y99">
        <f t="shared" si="5"/>
        <v>0.28207500000000002</v>
      </c>
      <c r="Z99">
        <f t="shared" si="5"/>
        <v>0.2820875000000001</v>
      </c>
      <c r="AA99">
        <f t="shared" si="5"/>
        <v>1.8572300000000002</v>
      </c>
      <c r="AB99">
        <f t="shared" si="5"/>
        <v>0.37144500000000003</v>
      </c>
      <c r="AC99">
        <f t="shared" si="5"/>
        <v>0.67589749999999993</v>
      </c>
      <c r="AD99">
        <f t="shared" si="5"/>
        <v>0.34874249999999996</v>
      </c>
      <c r="AE99">
        <f t="shared" si="5"/>
        <v>0.70250000000000001</v>
      </c>
      <c r="AF99">
        <f t="shared" si="5"/>
        <v>0.34875</v>
      </c>
      <c r="AG99">
        <f t="shared" ref="AG99:AM99" si="6">SUM(AG3:AG98)/4000</f>
        <v>0.22534749999999992</v>
      </c>
      <c r="AH99">
        <f t="shared" si="6"/>
        <v>0.57212500000000011</v>
      </c>
      <c r="AI99">
        <f t="shared" si="6"/>
        <v>0.57212500000000011</v>
      </c>
      <c r="AJ99">
        <f t="shared" si="6"/>
        <v>0.4909974999999997</v>
      </c>
      <c r="AK99">
        <f t="shared" si="6"/>
        <v>1.51325</v>
      </c>
      <c r="AL99">
        <f t="shared" si="6"/>
        <v>0.64524999999999999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45351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270.08626669062562</v>
      </c>
      <c r="L3">
        <v>3.380024872305428</v>
      </c>
      <c r="M3">
        <v>43.901203000000002</v>
      </c>
      <c r="N3">
        <v>50.04587452821908</v>
      </c>
      <c r="O3">
        <v>34.690342573381166</v>
      </c>
      <c r="P3">
        <v>23.942312770411956</v>
      </c>
      <c r="Q3">
        <v>2.2352549112426039</v>
      </c>
      <c r="R3">
        <v>9.9391346435643548</v>
      </c>
      <c r="S3">
        <v>5.929724121566335</v>
      </c>
      <c r="T3">
        <v>0</v>
      </c>
      <c r="U3">
        <v>59.909338832083172</v>
      </c>
      <c r="V3">
        <v>5.1139910799716919</v>
      </c>
      <c r="W3">
        <v>10.810830085394</v>
      </c>
      <c r="X3">
        <v>34.379677819232789</v>
      </c>
      <c r="Y3">
        <v>0</v>
      </c>
      <c r="Z3">
        <v>2.7624378258181816</v>
      </c>
      <c r="AA3">
        <v>0</v>
      </c>
      <c r="AB3">
        <v>0</v>
      </c>
      <c r="AC3">
        <v>0</v>
      </c>
      <c r="AD3">
        <v>0</v>
      </c>
      <c r="AE3">
        <v>0.81532828176149663</v>
      </c>
      <c r="AF3">
        <v>5.604085127281949</v>
      </c>
      <c r="AG3">
        <v>29.136489511200001</v>
      </c>
      <c r="AH3">
        <v>0</v>
      </c>
      <c r="AI3">
        <v>0</v>
      </c>
      <c r="AJ3">
        <v>0</v>
      </c>
      <c r="AK3">
        <v>22.958425316784872</v>
      </c>
      <c r="AL3">
        <v>1.6724231815834765</v>
      </c>
      <c r="AM3">
        <v>0</v>
      </c>
      <c r="AN3">
        <v>0</v>
      </c>
      <c r="AO3">
        <v>0</v>
      </c>
      <c r="AP3">
        <v>2.1707353446561721</v>
      </c>
      <c r="AQ3">
        <v>0</v>
      </c>
      <c r="AR3">
        <v>17.77391243215579</v>
      </c>
      <c r="AS3">
        <v>10.485896719298248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647.74370966853826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270.08626669062562</v>
      </c>
      <c r="L4">
        <v>3.380024872305428</v>
      </c>
      <c r="M4">
        <v>34.05802164137706</v>
      </c>
      <c r="N4">
        <v>50.04587452821908</v>
      </c>
      <c r="O4">
        <v>34.690342573381166</v>
      </c>
      <c r="P4">
        <v>23.942312770411956</v>
      </c>
      <c r="Q4">
        <v>2.5518259750390015</v>
      </c>
      <c r="R4">
        <v>9.9391346435643548</v>
      </c>
      <c r="S4">
        <v>6.2337653409415124</v>
      </c>
      <c r="T4">
        <v>0</v>
      </c>
      <c r="U4">
        <v>59.909338832083172</v>
      </c>
      <c r="V4">
        <v>5.1139910799716919</v>
      </c>
      <c r="W4">
        <v>10.810830085394</v>
      </c>
      <c r="X4">
        <v>34.379677819232789</v>
      </c>
      <c r="Y4">
        <v>0</v>
      </c>
      <c r="Z4">
        <v>2.7624378258181816</v>
      </c>
      <c r="AA4">
        <v>0</v>
      </c>
      <c r="AB4">
        <v>0</v>
      </c>
      <c r="AC4">
        <v>0</v>
      </c>
      <c r="AD4">
        <v>0</v>
      </c>
      <c r="AE4">
        <v>0.81532828176149663</v>
      </c>
      <c r="AF4">
        <v>5.604085127281949</v>
      </c>
      <c r="AG4">
        <v>29.136489511200001</v>
      </c>
      <c r="AH4">
        <v>0</v>
      </c>
      <c r="AI4">
        <v>0</v>
      </c>
      <c r="AJ4">
        <v>0</v>
      </c>
      <c r="AK4">
        <v>22.958425316784872</v>
      </c>
      <c r="AL4">
        <v>1.6724231815834765</v>
      </c>
      <c r="AM4">
        <v>0</v>
      </c>
      <c r="AN4">
        <v>0</v>
      </c>
      <c r="AO4">
        <v>0</v>
      </c>
      <c r="AP4">
        <v>2.1707353446561721</v>
      </c>
      <c r="AQ4">
        <v>0</v>
      </c>
      <c r="AR4">
        <v>17.77391243215579</v>
      </c>
      <c r="AS4">
        <v>10.485896719298248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638.5211405930869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270.08626669062562</v>
      </c>
      <c r="L5">
        <v>3.380024872305428</v>
      </c>
      <c r="M5">
        <v>34.05802164137706</v>
      </c>
      <c r="N5">
        <v>27.681863669796897</v>
      </c>
      <c r="O5">
        <v>19.210474337514519</v>
      </c>
      <c r="P5">
        <v>23.942312770411956</v>
      </c>
      <c r="Q5">
        <v>2.5518259750390015</v>
      </c>
      <c r="R5">
        <v>10.310069905756929</v>
      </c>
      <c r="S5">
        <v>6.2337653409415124</v>
      </c>
      <c r="T5">
        <v>0</v>
      </c>
      <c r="U5">
        <v>59.909338832083172</v>
      </c>
      <c r="V5">
        <v>5.1628548872727276</v>
      </c>
      <c r="W5">
        <v>11.208448266450041</v>
      </c>
      <c r="X5">
        <v>34.379184907345483</v>
      </c>
      <c r="Y5">
        <v>0</v>
      </c>
      <c r="Z5">
        <v>2.7624378258181816</v>
      </c>
      <c r="AA5">
        <v>0</v>
      </c>
      <c r="AB5">
        <v>0</v>
      </c>
      <c r="AC5">
        <v>0</v>
      </c>
      <c r="AD5">
        <v>0</v>
      </c>
      <c r="AE5">
        <v>0.81532828176149663</v>
      </c>
      <c r="AF5">
        <v>5.604085127281949</v>
      </c>
      <c r="AG5">
        <v>29.136489511200001</v>
      </c>
      <c r="AH5">
        <v>0</v>
      </c>
      <c r="AI5">
        <v>0</v>
      </c>
      <c r="AJ5">
        <v>0</v>
      </c>
      <c r="AK5">
        <v>22.958425316784872</v>
      </c>
      <c r="AL5">
        <v>1.6724231815834765</v>
      </c>
      <c r="AM5">
        <v>0</v>
      </c>
      <c r="AN5">
        <v>0</v>
      </c>
      <c r="AO5">
        <v>0</v>
      </c>
      <c r="AP5">
        <v>1.8451252625517811</v>
      </c>
      <c r="AQ5">
        <v>0</v>
      </c>
      <c r="AR5">
        <v>11.693363499999997</v>
      </c>
      <c r="AS5">
        <v>10.485896719298248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595.08802682320015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270.08626669062562</v>
      </c>
      <c r="L6">
        <v>3.380024872305428</v>
      </c>
      <c r="M6">
        <v>34.05802164137706</v>
      </c>
      <c r="N6">
        <v>27.681863669796897</v>
      </c>
      <c r="O6">
        <v>19.210474337514519</v>
      </c>
      <c r="P6">
        <v>23.942312770411956</v>
      </c>
      <c r="Q6">
        <v>2.5518259750390015</v>
      </c>
      <c r="R6">
        <v>9.9519784971098257</v>
      </c>
      <c r="S6">
        <v>6.2337653409415124</v>
      </c>
      <c r="T6">
        <v>0</v>
      </c>
      <c r="U6">
        <v>59.909338832083172</v>
      </c>
      <c r="V6">
        <v>5.1628548872727276</v>
      </c>
      <c r="W6">
        <v>11.208448266450041</v>
      </c>
      <c r="X6">
        <v>34.379184907345483</v>
      </c>
      <c r="Y6">
        <v>0</v>
      </c>
      <c r="Z6">
        <v>2.7624378258181816</v>
      </c>
      <c r="AA6">
        <v>0</v>
      </c>
      <c r="AB6">
        <v>0</v>
      </c>
      <c r="AC6">
        <v>0</v>
      </c>
      <c r="AD6">
        <v>0</v>
      </c>
      <c r="AE6">
        <v>0.81532828176149663</v>
      </c>
      <c r="AF6">
        <v>5.604085127281949</v>
      </c>
      <c r="AG6">
        <v>29.136489511200001</v>
      </c>
      <c r="AH6">
        <v>0</v>
      </c>
      <c r="AI6">
        <v>0</v>
      </c>
      <c r="AJ6">
        <v>0</v>
      </c>
      <c r="AK6">
        <v>22.958425316784872</v>
      </c>
      <c r="AL6">
        <v>1.6724231815834765</v>
      </c>
      <c r="AM6">
        <v>0</v>
      </c>
      <c r="AN6">
        <v>0</v>
      </c>
      <c r="AO6">
        <v>0</v>
      </c>
      <c r="AP6">
        <v>1.8451252625517811</v>
      </c>
      <c r="AQ6">
        <v>0</v>
      </c>
      <c r="AR6">
        <v>11.693363499999997</v>
      </c>
      <c r="AS6">
        <v>7.9783995727029433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592.22243826795784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270.08626669062562</v>
      </c>
      <c r="L7">
        <v>3.380024872305428</v>
      </c>
      <c r="M7">
        <v>34.05802164137706</v>
      </c>
      <c r="N7">
        <v>27.681863669796897</v>
      </c>
      <c r="O7">
        <v>19.210474337514519</v>
      </c>
      <c r="P7">
        <v>23.942312770411956</v>
      </c>
      <c r="Q7">
        <v>2.5518259750390015</v>
      </c>
      <c r="R7">
        <v>9.9519784971098257</v>
      </c>
      <c r="S7">
        <v>6.2337653409415124</v>
      </c>
      <c r="T7">
        <v>0</v>
      </c>
      <c r="U7">
        <v>59.909338832083172</v>
      </c>
      <c r="V7">
        <v>5.1628548872727276</v>
      </c>
      <c r="W7">
        <v>11.208448266450041</v>
      </c>
      <c r="X7">
        <v>34.379184907345483</v>
      </c>
      <c r="Y7">
        <v>0</v>
      </c>
      <c r="Z7">
        <v>2.7624378258181816</v>
      </c>
      <c r="AA7">
        <v>0</v>
      </c>
      <c r="AB7">
        <v>0</v>
      </c>
      <c r="AC7">
        <v>0</v>
      </c>
      <c r="AD7">
        <v>0</v>
      </c>
      <c r="AE7">
        <v>0.81532828176149663</v>
      </c>
      <c r="AF7">
        <v>5.604085127281949</v>
      </c>
      <c r="AG7">
        <v>29.136489511200001</v>
      </c>
      <c r="AH7">
        <v>0</v>
      </c>
      <c r="AI7">
        <v>0</v>
      </c>
      <c r="AJ7">
        <v>0</v>
      </c>
      <c r="AK7">
        <v>22.958425316784872</v>
      </c>
      <c r="AL7">
        <v>1.6724231815834765</v>
      </c>
      <c r="AM7">
        <v>0</v>
      </c>
      <c r="AN7">
        <v>0</v>
      </c>
      <c r="AO7">
        <v>0</v>
      </c>
      <c r="AP7">
        <v>0</v>
      </c>
      <c r="AQ7">
        <v>0</v>
      </c>
      <c r="AR7">
        <v>11.693363499999997</v>
      </c>
      <c r="AS7">
        <v>7.9783995727029433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590.37731300540611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270.08626669062562</v>
      </c>
      <c r="L8">
        <v>3.380024872305428</v>
      </c>
      <c r="M8">
        <v>34.05802164137706</v>
      </c>
      <c r="N8">
        <v>27.681863669796897</v>
      </c>
      <c r="O8">
        <v>19.210474337514519</v>
      </c>
      <c r="P8">
        <v>23.942312770411956</v>
      </c>
      <c r="Q8">
        <v>2.5518259750390015</v>
      </c>
      <c r="R8">
        <v>9.9519784971098257</v>
      </c>
      <c r="S8">
        <v>6.2337653409415124</v>
      </c>
      <c r="T8">
        <v>0</v>
      </c>
      <c r="U8">
        <v>59.909338832083172</v>
      </c>
      <c r="V8">
        <v>5.1628548872727276</v>
      </c>
      <c r="W8">
        <v>11.208448266450041</v>
      </c>
      <c r="X8">
        <v>34.379184907345483</v>
      </c>
      <c r="Y8">
        <v>0</v>
      </c>
      <c r="Z8">
        <v>2.7624378258181816</v>
      </c>
      <c r="AA8">
        <v>0</v>
      </c>
      <c r="AB8">
        <v>0</v>
      </c>
      <c r="AC8">
        <v>0</v>
      </c>
      <c r="AD8">
        <v>0</v>
      </c>
      <c r="AE8">
        <v>0.81532828176149663</v>
      </c>
      <c r="AF8">
        <v>5.604085127281949</v>
      </c>
      <c r="AG8">
        <v>29.136489511200001</v>
      </c>
      <c r="AH8">
        <v>0</v>
      </c>
      <c r="AI8">
        <v>0</v>
      </c>
      <c r="AJ8">
        <v>0</v>
      </c>
      <c r="AK8">
        <v>22.958425316784872</v>
      </c>
      <c r="AL8">
        <v>1.6724231815834765</v>
      </c>
      <c r="AM8">
        <v>0</v>
      </c>
      <c r="AN8">
        <v>0</v>
      </c>
      <c r="AO8">
        <v>0</v>
      </c>
      <c r="AP8">
        <v>0</v>
      </c>
      <c r="AQ8">
        <v>0</v>
      </c>
      <c r="AR8">
        <v>11.693363499999997</v>
      </c>
      <c r="AS8">
        <v>7.9783995727029433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590.37731300540611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270.08626669062562</v>
      </c>
      <c r="L9">
        <v>3.380024872305428</v>
      </c>
      <c r="M9">
        <v>34.05802164137706</v>
      </c>
      <c r="N9">
        <v>27.681863669796897</v>
      </c>
      <c r="O9">
        <v>19.210474337514519</v>
      </c>
      <c r="P9">
        <v>23.942312770411956</v>
      </c>
      <c r="Q9">
        <v>2.5518259750390015</v>
      </c>
      <c r="R9">
        <v>9.9519784971098257</v>
      </c>
      <c r="S9">
        <v>6.2337653409415124</v>
      </c>
      <c r="T9">
        <v>0</v>
      </c>
      <c r="U9">
        <v>59.909338832083172</v>
      </c>
      <c r="V9">
        <v>5.1628548872727276</v>
      </c>
      <c r="W9">
        <v>11.208448266450041</v>
      </c>
      <c r="X9">
        <v>34.379184907345483</v>
      </c>
      <c r="Y9">
        <v>0</v>
      </c>
      <c r="Z9">
        <v>2.7624378258181816</v>
      </c>
      <c r="AA9">
        <v>0</v>
      </c>
      <c r="AB9">
        <v>0</v>
      </c>
      <c r="AC9">
        <v>0</v>
      </c>
      <c r="AD9">
        <v>0</v>
      </c>
      <c r="AE9">
        <v>0.81532828176149663</v>
      </c>
      <c r="AF9">
        <v>5.604085127281949</v>
      </c>
      <c r="AG9">
        <v>29.136489511200001</v>
      </c>
      <c r="AH9">
        <v>0</v>
      </c>
      <c r="AI9">
        <v>0</v>
      </c>
      <c r="AJ9">
        <v>0</v>
      </c>
      <c r="AK9">
        <v>22.958425316784872</v>
      </c>
      <c r="AL9">
        <v>1.6724231815834765</v>
      </c>
      <c r="AM9">
        <v>0</v>
      </c>
      <c r="AN9">
        <v>0</v>
      </c>
      <c r="AO9">
        <v>0</v>
      </c>
      <c r="AP9">
        <v>0</v>
      </c>
      <c r="AQ9">
        <v>0</v>
      </c>
      <c r="AR9">
        <v>17.77391243215579</v>
      </c>
      <c r="AS9">
        <v>7.9783995727029433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596.45786193756192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270.08626669062562</v>
      </c>
      <c r="L10">
        <v>3.380024872305428</v>
      </c>
      <c r="M10">
        <v>34.05802164137706</v>
      </c>
      <c r="N10">
        <v>27.681863669796897</v>
      </c>
      <c r="O10">
        <v>19.210474337514519</v>
      </c>
      <c r="P10">
        <v>23.942312770411956</v>
      </c>
      <c r="Q10">
        <v>2.5518259750390015</v>
      </c>
      <c r="R10">
        <v>9.9519784971098257</v>
      </c>
      <c r="S10">
        <v>6.2337653409415124</v>
      </c>
      <c r="T10">
        <v>0</v>
      </c>
      <c r="U10">
        <v>59.909338832083172</v>
      </c>
      <c r="V10">
        <v>5.1628548872727276</v>
      </c>
      <c r="W10">
        <v>11.208448266450041</v>
      </c>
      <c r="X10">
        <v>34.379184907345483</v>
      </c>
      <c r="Y10">
        <v>0</v>
      </c>
      <c r="Z10">
        <v>2.7624378258181816</v>
      </c>
      <c r="AA10">
        <v>0</v>
      </c>
      <c r="AB10">
        <v>0</v>
      </c>
      <c r="AC10">
        <v>0</v>
      </c>
      <c r="AD10">
        <v>0</v>
      </c>
      <c r="AE10">
        <v>0.81532828176149663</v>
      </c>
      <c r="AF10">
        <v>5.604085127281949</v>
      </c>
      <c r="AG10">
        <v>29.136489511200001</v>
      </c>
      <c r="AH10">
        <v>0</v>
      </c>
      <c r="AI10">
        <v>0</v>
      </c>
      <c r="AJ10">
        <v>0</v>
      </c>
      <c r="AK10">
        <v>22.958425316784872</v>
      </c>
      <c r="AL10">
        <v>1.6724231815834765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17.77391243215579</v>
      </c>
      <c r="AS10">
        <v>7.9783995727029433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596.45786193756192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270.08626669062562</v>
      </c>
      <c r="L11">
        <v>3.380024872305428</v>
      </c>
      <c r="M11">
        <v>34.05802164137706</v>
      </c>
      <c r="N11">
        <v>27.681863669796897</v>
      </c>
      <c r="O11">
        <v>19.210474337514519</v>
      </c>
      <c r="P11">
        <v>13.500051458766146</v>
      </c>
      <c r="Q11">
        <v>2.5518259750390015</v>
      </c>
      <c r="R11">
        <v>9.9519784971098257</v>
      </c>
      <c r="S11">
        <v>6.2337653409415124</v>
      </c>
      <c r="T11">
        <v>0</v>
      </c>
      <c r="U11">
        <v>59.909338832083172</v>
      </c>
      <c r="V11">
        <v>5.1628548872727276</v>
      </c>
      <c r="W11">
        <v>11.208448266450041</v>
      </c>
      <c r="X11">
        <v>34.379184907345483</v>
      </c>
      <c r="Y11">
        <v>0</v>
      </c>
      <c r="Z11">
        <v>2.7624378258181816</v>
      </c>
      <c r="AA11">
        <v>0</v>
      </c>
      <c r="AB11">
        <v>0</v>
      </c>
      <c r="AC11">
        <v>0</v>
      </c>
      <c r="AD11">
        <v>0</v>
      </c>
      <c r="AE11">
        <v>0.81532828176149663</v>
      </c>
      <c r="AF11">
        <v>5.604085127281949</v>
      </c>
      <c r="AG11">
        <v>29.136489511200001</v>
      </c>
      <c r="AH11">
        <v>0</v>
      </c>
      <c r="AI11">
        <v>0</v>
      </c>
      <c r="AJ11">
        <v>0</v>
      </c>
      <c r="AK11">
        <v>22.958425316784872</v>
      </c>
      <c r="AL11">
        <v>1.6724231815834765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11.693363499999997</v>
      </c>
      <c r="AS11">
        <v>7.9783995727029433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579.93505169376033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270.08626669062562</v>
      </c>
      <c r="L12">
        <v>3.380024872305428</v>
      </c>
      <c r="M12">
        <v>34.05802164137706</v>
      </c>
      <c r="N12">
        <v>27.681863669796897</v>
      </c>
      <c r="O12">
        <v>19.210474337514519</v>
      </c>
      <c r="P12">
        <v>13.500051458766146</v>
      </c>
      <c r="Q12">
        <v>2.5518259750390015</v>
      </c>
      <c r="R12">
        <v>9.9519784971098257</v>
      </c>
      <c r="S12">
        <v>6.2337653409415124</v>
      </c>
      <c r="T12">
        <v>0</v>
      </c>
      <c r="U12">
        <v>59.909338832083172</v>
      </c>
      <c r="V12">
        <v>5.1628548872727276</v>
      </c>
      <c r="W12">
        <v>11.208448266450041</v>
      </c>
      <c r="X12">
        <v>34.379184907345483</v>
      </c>
      <c r="Y12">
        <v>0</v>
      </c>
      <c r="Z12">
        <v>2.7624378258181816</v>
      </c>
      <c r="AA12">
        <v>0</v>
      </c>
      <c r="AB12">
        <v>0</v>
      </c>
      <c r="AC12">
        <v>0</v>
      </c>
      <c r="AD12">
        <v>0</v>
      </c>
      <c r="AE12">
        <v>0.81532828176149663</v>
      </c>
      <c r="AF12">
        <v>5.604085127281949</v>
      </c>
      <c r="AG12">
        <v>29.136489511200001</v>
      </c>
      <c r="AH12">
        <v>0</v>
      </c>
      <c r="AI12">
        <v>0</v>
      </c>
      <c r="AJ12">
        <v>0</v>
      </c>
      <c r="AK12">
        <v>22.958425316784872</v>
      </c>
      <c r="AL12">
        <v>1.6724231815834765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11.693363499999997</v>
      </c>
      <c r="AS12">
        <v>7.9783995727029433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579.93505169376033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270.08626669062562</v>
      </c>
      <c r="L13">
        <v>3.380024872305428</v>
      </c>
      <c r="M13">
        <v>34.05802164137706</v>
      </c>
      <c r="N13">
        <v>27.681863669796897</v>
      </c>
      <c r="O13">
        <v>19.210474337514519</v>
      </c>
      <c r="P13">
        <v>13.500051458766146</v>
      </c>
      <c r="Q13">
        <v>2.5518259750390015</v>
      </c>
      <c r="R13">
        <v>9.9519784971098257</v>
      </c>
      <c r="S13">
        <v>6.2337653409415124</v>
      </c>
      <c r="T13">
        <v>0</v>
      </c>
      <c r="U13">
        <v>59.909338832083172</v>
      </c>
      <c r="V13">
        <v>5.1628548872727276</v>
      </c>
      <c r="W13">
        <v>11.208448266450041</v>
      </c>
      <c r="X13">
        <v>34.379184907345483</v>
      </c>
      <c r="Y13">
        <v>0</v>
      </c>
      <c r="Z13">
        <v>2.7624378258181816</v>
      </c>
      <c r="AA13">
        <v>0</v>
      </c>
      <c r="AB13">
        <v>0</v>
      </c>
      <c r="AC13">
        <v>0</v>
      </c>
      <c r="AD13">
        <v>0</v>
      </c>
      <c r="AE13">
        <v>0.81532828176149663</v>
      </c>
      <c r="AF13">
        <v>5.604085127281949</v>
      </c>
      <c r="AG13">
        <v>29.136489511200001</v>
      </c>
      <c r="AH13">
        <v>0</v>
      </c>
      <c r="AI13">
        <v>0</v>
      </c>
      <c r="AJ13">
        <v>0</v>
      </c>
      <c r="AK13">
        <v>22.958425316784872</v>
      </c>
      <c r="AL13">
        <v>9.1983289907917367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10.757894332155793</v>
      </c>
      <c r="AS13">
        <v>7.9783995727029433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586.52548833512446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270.08626669062562</v>
      </c>
      <c r="L14">
        <v>3.380024872305428</v>
      </c>
      <c r="M14">
        <v>34.05802164137706</v>
      </c>
      <c r="N14">
        <v>27.681863669796897</v>
      </c>
      <c r="O14">
        <v>19.210474337514519</v>
      </c>
      <c r="P14">
        <v>13.500051458766146</v>
      </c>
      <c r="Q14">
        <v>2.5518259750390015</v>
      </c>
      <c r="R14">
        <v>9.9519784971098257</v>
      </c>
      <c r="S14">
        <v>6.2337653409415124</v>
      </c>
      <c r="T14">
        <v>0</v>
      </c>
      <c r="U14">
        <v>59.909338832083172</v>
      </c>
      <c r="V14">
        <v>5.1628548872727276</v>
      </c>
      <c r="W14">
        <v>11.208448266450041</v>
      </c>
      <c r="X14">
        <v>34.379184907345483</v>
      </c>
      <c r="Y14">
        <v>0</v>
      </c>
      <c r="Z14">
        <v>2.7624378258181816</v>
      </c>
      <c r="AA14">
        <v>0</v>
      </c>
      <c r="AB14">
        <v>0</v>
      </c>
      <c r="AC14">
        <v>0</v>
      </c>
      <c r="AD14">
        <v>0</v>
      </c>
      <c r="AE14">
        <v>0.81532828176149663</v>
      </c>
      <c r="AF14">
        <v>5.604085127281949</v>
      </c>
      <c r="AG14">
        <v>29.136489511200001</v>
      </c>
      <c r="AH14">
        <v>0</v>
      </c>
      <c r="AI14">
        <v>0</v>
      </c>
      <c r="AJ14">
        <v>0</v>
      </c>
      <c r="AK14">
        <v>22.958425316784872</v>
      </c>
      <c r="AL14">
        <v>9.1983289907917367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10.757894332155793</v>
      </c>
      <c r="AS14">
        <v>7.9783995727029433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586.52548833512446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270.08626669062562</v>
      </c>
      <c r="L15">
        <v>2.9000213401437107</v>
      </c>
      <c r="M15">
        <v>34.721128750282482</v>
      </c>
      <c r="N15">
        <v>27.971655609665831</v>
      </c>
      <c r="O15">
        <v>19.289050703059807</v>
      </c>
      <c r="P15">
        <v>13.500051458766146</v>
      </c>
      <c r="Q15">
        <v>2.7519691887675504</v>
      </c>
      <c r="R15">
        <v>9.9519784971098257</v>
      </c>
      <c r="S15">
        <v>5.9982835117773021</v>
      </c>
      <c r="T15">
        <v>0</v>
      </c>
      <c r="U15">
        <v>59.909338832083172</v>
      </c>
      <c r="V15">
        <v>5.1628548872727276</v>
      </c>
      <c r="W15">
        <v>11.208448266450041</v>
      </c>
      <c r="X15">
        <v>34.379184907345483</v>
      </c>
      <c r="Y15">
        <v>0</v>
      </c>
      <c r="Z15">
        <v>2.7624378258181816</v>
      </c>
      <c r="AA15">
        <v>0</v>
      </c>
      <c r="AB15">
        <v>0</v>
      </c>
      <c r="AC15">
        <v>0</v>
      </c>
      <c r="AD15">
        <v>0</v>
      </c>
      <c r="AE15">
        <v>0.81532828176149663</v>
      </c>
      <c r="AF15">
        <v>5.604085127281949</v>
      </c>
      <c r="AG15">
        <v>29.136489511200001</v>
      </c>
      <c r="AH15">
        <v>0</v>
      </c>
      <c r="AI15">
        <v>0</v>
      </c>
      <c r="AJ15">
        <v>0</v>
      </c>
      <c r="AK15">
        <v>22.958425316784872</v>
      </c>
      <c r="AL15">
        <v>9.1983289907917367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17.77391243215579</v>
      </c>
      <c r="AS15">
        <v>7.123571000000001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593.2028111291437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270.08626669062562</v>
      </c>
      <c r="L16">
        <v>2.9000213401437107</v>
      </c>
      <c r="M16">
        <v>34.721128750282482</v>
      </c>
      <c r="N16">
        <v>27.971688490475671</v>
      </c>
      <c r="O16">
        <v>19.289050703059807</v>
      </c>
      <c r="P16">
        <v>13.500051458766146</v>
      </c>
      <c r="Q16">
        <v>2.7519691887675504</v>
      </c>
      <c r="R16">
        <v>9.9519784971098257</v>
      </c>
      <c r="S16">
        <v>5.9982835117773021</v>
      </c>
      <c r="T16">
        <v>0</v>
      </c>
      <c r="U16">
        <v>59.909338832083172</v>
      </c>
      <c r="V16">
        <v>5.1628548872727276</v>
      </c>
      <c r="W16">
        <v>11.208448266450041</v>
      </c>
      <c r="X16">
        <v>34.379184907345483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0.81532828176149663</v>
      </c>
      <c r="AF16">
        <v>5.604085127281949</v>
      </c>
      <c r="AG16">
        <v>29.136489511200001</v>
      </c>
      <c r="AH16">
        <v>0</v>
      </c>
      <c r="AI16">
        <v>0</v>
      </c>
      <c r="AJ16">
        <v>0</v>
      </c>
      <c r="AK16">
        <v>22.958425316784872</v>
      </c>
      <c r="AL16">
        <v>9.1983289907917367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17.77391243215579</v>
      </c>
      <c r="AS16">
        <v>7.123571000000001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590.44040618413544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270.08626669062562</v>
      </c>
      <c r="L17">
        <v>2.9000213401437107</v>
      </c>
      <c r="M17">
        <v>34.721128750282482</v>
      </c>
      <c r="N17">
        <v>27.971688490475671</v>
      </c>
      <c r="O17">
        <v>19.289050703059807</v>
      </c>
      <c r="P17">
        <v>13.500051458766146</v>
      </c>
      <c r="Q17">
        <v>2.8909419259259259</v>
      </c>
      <c r="R17">
        <v>9.9519784971098257</v>
      </c>
      <c r="S17">
        <v>5.9982835117773021</v>
      </c>
      <c r="T17">
        <v>0</v>
      </c>
      <c r="U17">
        <v>59.909338832083172</v>
      </c>
      <c r="V17">
        <v>5.1628548872727276</v>
      </c>
      <c r="W17">
        <v>11.208448266450041</v>
      </c>
      <c r="X17">
        <v>34.379184907345483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0.81532828176149663</v>
      </c>
      <c r="AF17">
        <v>5.604085127281949</v>
      </c>
      <c r="AG17">
        <v>29.136489511200001</v>
      </c>
      <c r="AH17">
        <v>0</v>
      </c>
      <c r="AI17">
        <v>0</v>
      </c>
      <c r="AJ17">
        <v>0</v>
      </c>
      <c r="AK17">
        <v>22.958425316784872</v>
      </c>
      <c r="AL17">
        <v>9.1983289907917367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10.757894332155793</v>
      </c>
      <c r="AS17">
        <v>7.123571000000001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583.56336082129383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270.08626669062562</v>
      </c>
      <c r="L18">
        <v>2.9000213401437107</v>
      </c>
      <c r="M18">
        <v>34.721128750282482</v>
      </c>
      <c r="N18">
        <v>27.971688490475671</v>
      </c>
      <c r="O18">
        <v>19.289050703059807</v>
      </c>
      <c r="P18">
        <v>13.500051458766146</v>
      </c>
      <c r="Q18">
        <v>2.8909419259259259</v>
      </c>
      <c r="R18">
        <v>9.9519784971098257</v>
      </c>
      <c r="S18">
        <v>5.9982835117773021</v>
      </c>
      <c r="T18">
        <v>0</v>
      </c>
      <c r="U18">
        <v>59.909338832083172</v>
      </c>
      <c r="V18">
        <v>5.1628548872727276</v>
      </c>
      <c r="W18">
        <v>11.208448266450041</v>
      </c>
      <c r="X18">
        <v>34.379184907345483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6.9813833308651603</v>
      </c>
      <c r="AF18">
        <v>5.604085127281949</v>
      </c>
      <c r="AG18">
        <v>29.136489511200001</v>
      </c>
      <c r="AH18">
        <v>0</v>
      </c>
      <c r="AI18">
        <v>0</v>
      </c>
      <c r="AJ18">
        <v>0</v>
      </c>
      <c r="AK18">
        <v>22.958425316784872</v>
      </c>
      <c r="AL18">
        <v>9.1983289907917367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10.757894332155793</v>
      </c>
      <c r="AS18">
        <v>7.123571000000001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589.72941587039747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270.08626669062562</v>
      </c>
      <c r="L19">
        <v>2.9000213401437107</v>
      </c>
      <c r="M19">
        <v>34.721128750282482</v>
      </c>
      <c r="N19">
        <v>27.971688490475671</v>
      </c>
      <c r="O19">
        <v>19.289050703059807</v>
      </c>
      <c r="P19">
        <v>13.500051458766146</v>
      </c>
      <c r="Q19">
        <v>2.8909419259259259</v>
      </c>
      <c r="R19">
        <v>9.9519784971098257</v>
      </c>
      <c r="S19">
        <v>5.9982835117773021</v>
      </c>
      <c r="T19">
        <v>0</v>
      </c>
      <c r="U19">
        <v>59.909338832083172</v>
      </c>
      <c r="V19">
        <v>5.1628548872727276</v>
      </c>
      <c r="W19">
        <v>11.208448266450041</v>
      </c>
      <c r="X19">
        <v>34.379184907345483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6.9813833308651603</v>
      </c>
      <c r="AF19">
        <v>5.604085127281949</v>
      </c>
      <c r="AG19">
        <v>29.136489511200001</v>
      </c>
      <c r="AH19">
        <v>0</v>
      </c>
      <c r="AI19">
        <v>0</v>
      </c>
      <c r="AJ19">
        <v>0</v>
      </c>
      <c r="AK19">
        <v>22.958425316784872</v>
      </c>
      <c r="AL19">
        <v>9.1983289907917367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10.757894332155793</v>
      </c>
      <c r="AS19">
        <v>7.123571000000001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589.72941587039747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270.08626669062562</v>
      </c>
      <c r="L20">
        <v>2.9000213401437107</v>
      </c>
      <c r="M20">
        <v>34.721128750282482</v>
      </c>
      <c r="N20">
        <v>27.971688490475671</v>
      </c>
      <c r="O20">
        <v>19.289050703059807</v>
      </c>
      <c r="P20">
        <v>13.500051458766146</v>
      </c>
      <c r="Q20">
        <v>2.8909419259259259</v>
      </c>
      <c r="R20">
        <v>9.9519784971098257</v>
      </c>
      <c r="S20">
        <v>5.9982835117773021</v>
      </c>
      <c r="T20">
        <v>0</v>
      </c>
      <c r="U20">
        <v>59.909338832083172</v>
      </c>
      <c r="V20">
        <v>5.1628548872727276</v>
      </c>
      <c r="W20">
        <v>11.208448266450041</v>
      </c>
      <c r="X20">
        <v>34.379184907345483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6.9813833308651603</v>
      </c>
      <c r="AF20">
        <v>5.604085127281949</v>
      </c>
      <c r="AG20">
        <v>29.136489511200001</v>
      </c>
      <c r="AH20">
        <v>0</v>
      </c>
      <c r="AI20">
        <v>0</v>
      </c>
      <c r="AJ20">
        <v>0</v>
      </c>
      <c r="AK20">
        <v>22.958425316784872</v>
      </c>
      <c r="AL20">
        <v>9.1983289907917367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10.757894332155793</v>
      </c>
      <c r="AS20">
        <v>7.123571000000001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589.72941587039747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270.08626669062562</v>
      </c>
      <c r="L21">
        <v>2.9000213401437107</v>
      </c>
      <c r="M21">
        <v>34.721128750282482</v>
      </c>
      <c r="N21">
        <v>50.04587452821908</v>
      </c>
      <c r="O21">
        <v>34.690342573381166</v>
      </c>
      <c r="P21">
        <v>23.942062164286305</v>
      </c>
      <c r="Q21">
        <v>2.8909419259259259</v>
      </c>
      <c r="R21">
        <v>9.9519784971098257</v>
      </c>
      <c r="S21">
        <v>5.9982835117773021</v>
      </c>
      <c r="T21">
        <v>0</v>
      </c>
      <c r="U21">
        <v>59.909338832083172</v>
      </c>
      <c r="V21">
        <v>5.1628548872727276</v>
      </c>
      <c r="W21">
        <v>11.208448266450041</v>
      </c>
      <c r="X21">
        <v>34.379184907345483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6.9813833308651603</v>
      </c>
      <c r="AF21">
        <v>5.604085127281949</v>
      </c>
      <c r="AG21">
        <v>29.136489511200001</v>
      </c>
      <c r="AH21">
        <v>0</v>
      </c>
      <c r="AI21">
        <v>0</v>
      </c>
      <c r="AJ21">
        <v>0</v>
      </c>
      <c r="AK21">
        <v>22.958425316784872</v>
      </c>
      <c r="AL21">
        <v>9.1983289907917367</v>
      </c>
      <c r="AM21">
        <v>2.0893044573143285</v>
      </c>
      <c r="AN21">
        <v>0</v>
      </c>
      <c r="AO21">
        <v>0</v>
      </c>
      <c r="AP21">
        <v>0</v>
      </c>
      <c r="AQ21">
        <v>0</v>
      </c>
      <c r="AR21">
        <v>10.757894332155793</v>
      </c>
      <c r="AS21">
        <v>7.123571000000001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639.7362089412967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270.08626669062562</v>
      </c>
      <c r="L22">
        <v>2.9000213401437107</v>
      </c>
      <c r="M22">
        <v>61.512218075276088</v>
      </c>
      <c r="N22">
        <v>50.04587452821908</v>
      </c>
      <c r="O22">
        <v>34.690342573381166</v>
      </c>
      <c r="P22">
        <v>23.942312770411956</v>
      </c>
      <c r="Q22">
        <v>2.8909419259259259</v>
      </c>
      <c r="R22">
        <v>9.9519784971098257</v>
      </c>
      <c r="S22">
        <v>5.9982835117773021</v>
      </c>
      <c r="T22">
        <v>0</v>
      </c>
      <c r="U22">
        <v>59.909338832083172</v>
      </c>
      <c r="V22">
        <v>5.1120256383792038</v>
      </c>
      <c r="W22">
        <v>11.208448266450041</v>
      </c>
      <c r="X22">
        <v>34.379184907345483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6.9813833308651603</v>
      </c>
      <c r="AF22">
        <v>5.604085127281949</v>
      </c>
      <c r="AG22">
        <v>29.136489511200001</v>
      </c>
      <c r="AH22">
        <v>0</v>
      </c>
      <c r="AI22">
        <v>0</v>
      </c>
      <c r="AJ22">
        <v>0</v>
      </c>
      <c r="AK22">
        <v>22.958425316784872</v>
      </c>
      <c r="AL22">
        <v>9.1983289907917367</v>
      </c>
      <c r="AM22">
        <v>2.2361204058514632</v>
      </c>
      <c r="AN22">
        <v>0</v>
      </c>
      <c r="AO22">
        <v>0</v>
      </c>
      <c r="AP22">
        <v>0</v>
      </c>
      <c r="AQ22">
        <v>8.4669406206349205</v>
      </c>
      <c r="AR22">
        <v>10.757894332155793</v>
      </c>
      <c r="AS22">
        <v>7.123571000000001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675.0904761926945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270.08626669062562</v>
      </c>
      <c r="L23">
        <v>2.8901634307257305</v>
      </c>
      <c r="M23">
        <v>61.512218075276088</v>
      </c>
      <c r="N23">
        <v>50.04587452821908</v>
      </c>
      <c r="O23">
        <v>34.690342573381166</v>
      </c>
      <c r="P23">
        <v>23.942312770411956</v>
      </c>
      <c r="Q23">
        <v>2.8918122502844139</v>
      </c>
      <c r="R23">
        <v>9.4571913263023344</v>
      </c>
      <c r="S23">
        <v>5.158743765100672</v>
      </c>
      <c r="T23">
        <v>0</v>
      </c>
      <c r="U23">
        <v>59.909338832083172</v>
      </c>
      <c r="V23">
        <v>8.7783133620000005</v>
      </c>
      <c r="W23">
        <v>19.654094973866425</v>
      </c>
      <c r="X23">
        <v>62.491568727809415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6.9813833308651603</v>
      </c>
      <c r="AF23">
        <v>5.604085127281949</v>
      </c>
      <c r="AG23">
        <v>29.136489511200001</v>
      </c>
      <c r="AH23">
        <v>0</v>
      </c>
      <c r="AI23">
        <v>0</v>
      </c>
      <c r="AJ23">
        <v>0</v>
      </c>
      <c r="AK23">
        <v>22.958425316784872</v>
      </c>
      <c r="AL23">
        <v>9.1983289907917367</v>
      </c>
      <c r="AM23">
        <v>4.4722403725431352</v>
      </c>
      <c r="AN23">
        <v>0</v>
      </c>
      <c r="AO23">
        <v>0</v>
      </c>
      <c r="AP23">
        <v>0</v>
      </c>
      <c r="AQ23">
        <v>8.6775610306349211</v>
      </c>
      <c r="AR23">
        <v>10.757894332155793</v>
      </c>
      <c r="AS23">
        <v>7.123571000000001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716.41822031834374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270.08626669062562</v>
      </c>
      <c r="L24">
        <v>2.8901634307257305</v>
      </c>
      <c r="M24">
        <v>61.512218075276088</v>
      </c>
      <c r="N24">
        <v>50.04587452821908</v>
      </c>
      <c r="O24">
        <v>34.690342573381166</v>
      </c>
      <c r="P24">
        <v>23.942312770411956</v>
      </c>
      <c r="Q24">
        <v>2.8918122502844139</v>
      </c>
      <c r="R24">
        <v>9.9457292748555783</v>
      </c>
      <c r="S24">
        <v>5.7909507607178465</v>
      </c>
      <c r="T24">
        <v>0</v>
      </c>
      <c r="U24">
        <v>59.909338832083172</v>
      </c>
      <c r="V24">
        <v>8.7783133620000005</v>
      </c>
      <c r="W24">
        <v>19.654094973866425</v>
      </c>
      <c r="X24">
        <v>62.491568727809415</v>
      </c>
      <c r="Y24">
        <v>0</v>
      </c>
      <c r="Z24">
        <v>2.7624378258181816</v>
      </c>
      <c r="AA24">
        <v>0</v>
      </c>
      <c r="AB24">
        <v>0</v>
      </c>
      <c r="AC24">
        <v>0</v>
      </c>
      <c r="AD24">
        <v>0</v>
      </c>
      <c r="AE24">
        <v>6.9813833308651603</v>
      </c>
      <c r="AF24">
        <v>5.604085127281949</v>
      </c>
      <c r="AG24">
        <v>29.136489511200001</v>
      </c>
      <c r="AH24">
        <v>0</v>
      </c>
      <c r="AI24">
        <v>0</v>
      </c>
      <c r="AJ24">
        <v>0</v>
      </c>
      <c r="AK24">
        <v>22.958425316784872</v>
      </c>
      <c r="AL24">
        <v>9.1983289907917367</v>
      </c>
      <c r="AM24">
        <v>4.4722403725431352</v>
      </c>
      <c r="AN24">
        <v>0</v>
      </c>
      <c r="AO24">
        <v>0</v>
      </c>
      <c r="AP24">
        <v>0</v>
      </c>
      <c r="AQ24">
        <v>8.803932999365081</v>
      </c>
      <c r="AR24">
        <v>10.757894332155793</v>
      </c>
      <c r="AS24">
        <v>7.123571000000001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720.42777505706249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318.31611767001658</v>
      </c>
      <c r="L25">
        <v>6.0597786023784481</v>
      </c>
      <c r="M25">
        <v>61.512218075276088</v>
      </c>
      <c r="N25">
        <v>50.04587452821908</v>
      </c>
      <c r="O25">
        <v>34.690342573381166</v>
      </c>
      <c r="P25">
        <v>23.942312770411956</v>
      </c>
      <c r="Q25">
        <v>4.6216626730038026</v>
      </c>
      <c r="R25">
        <v>17.955384850855744</v>
      </c>
      <c r="S25">
        <v>11.182587434184676</v>
      </c>
      <c r="T25">
        <v>0</v>
      </c>
      <c r="U25">
        <v>59.909338832083172</v>
      </c>
      <c r="V25">
        <v>8.7783133620000005</v>
      </c>
      <c r="W25">
        <v>19.654094973866425</v>
      </c>
      <c r="X25">
        <v>62.491568727809415</v>
      </c>
      <c r="Y25">
        <v>0</v>
      </c>
      <c r="Z25">
        <v>2.7624378258181816</v>
      </c>
      <c r="AA25">
        <v>0</v>
      </c>
      <c r="AB25">
        <v>0</v>
      </c>
      <c r="AC25">
        <v>0</v>
      </c>
      <c r="AD25">
        <v>0</v>
      </c>
      <c r="AE25">
        <v>6.9813833308651603</v>
      </c>
      <c r="AF25">
        <v>5.604085127281949</v>
      </c>
      <c r="AG25">
        <v>29.136489511200001</v>
      </c>
      <c r="AH25">
        <v>0</v>
      </c>
      <c r="AI25">
        <v>0</v>
      </c>
      <c r="AJ25">
        <v>0</v>
      </c>
      <c r="AK25">
        <v>22.958425316784872</v>
      </c>
      <c r="AL25">
        <v>9.1983289907917367</v>
      </c>
      <c r="AM25">
        <v>4.4722403725431352</v>
      </c>
      <c r="AN25">
        <v>0</v>
      </c>
      <c r="AO25">
        <v>0</v>
      </c>
      <c r="AP25">
        <v>0</v>
      </c>
      <c r="AQ25">
        <v>8.803932999365081</v>
      </c>
      <c r="AR25">
        <v>10.757894332155793</v>
      </c>
      <c r="AS25">
        <v>6.838628142432353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786.67344102272489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376.19884547475527</v>
      </c>
      <c r="L26">
        <v>6.0597554971798004</v>
      </c>
      <c r="M26">
        <v>61.512218075276088</v>
      </c>
      <c r="N26">
        <v>50.04587452821908</v>
      </c>
      <c r="O26">
        <v>34.690342573381166</v>
      </c>
      <c r="P26">
        <v>23.942312770411956</v>
      </c>
      <c r="Q26">
        <v>4.6221431388286334</v>
      </c>
      <c r="R26">
        <v>17.958351364102565</v>
      </c>
      <c r="S26">
        <v>11.588129029850746</v>
      </c>
      <c r="T26">
        <v>0</v>
      </c>
      <c r="U26">
        <v>59.909338832083172</v>
      </c>
      <c r="V26">
        <v>8.7783133620000005</v>
      </c>
      <c r="W26">
        <v>19.654094973866425</v>
      </c>
      <c r="X26">
        <v>62.491568727809415</v>
      </c>
      <c r="Y26">
        <v>0</v>
      </c>
      <c r="Z26">
        <v>2.7624378258181816</v>
      </c>
      <c r="AA26">
        <v>0</v>
      </c>
      <c r="AB26">
        <v>0</v>
      </c>
      <c r="AC26">
        <v>0</v>
      </c>
      <c r="AD26">
        <v>0</v>
      </c>
      <c r="AE26">
        <v>6.9813833308651603</v>
      </c>
      <c r="AF26">
        <v>5.604085127281949</v>
      </c>
      <c r="AG26">
        <v>29.136489511200001</v>
      </c>
      <c r="AH26">
        <v>8.0239286399999994</v>
      </c>
      <c r="AI26">
        <v>0</v>
      </c>
      <c r="AJ26">
        <v>0</v>
      </c>
      <c r="AK26">
        <v>22.958425316784872</v>
      </c>
      <c r="AL26">
        <v>9.1983289907917367</v>
      </c>
      <c r="AM26">
        <v>6.6948087464366086</v>
      </c>
      <c r="AN26">
        <v>0</v>
      </c>
      <c r="AO26">
        <v>0</v>
      </c>
      <c r="AP26">
        <v>0</v>
      </c>
      <c r="AQ26">
        <v>8.803932999365081</v>
      </c>
      <c r="AR26">
        <v>10.757894332155793</v>
      </c>
      <c r="AS26">
        <v>6.838628142432353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855.21163131089611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434.07577989347533</v>
      </c>
      <c r="L27">
        <v>6.0600604062980938</v>
      </c>
      <c r="M27">
        <v>61.512218075276088</v>
      </c>
      <c r="N27">
        <v>50.04587452821908</v>
      </c>
      <c r="O27">
        <v>34.690342573381166</v>
      </c>
      <c r="P27">
        <v>23.942312770411956</v>
      </c>
      <c r="Q27">
        <v>4.6221431388286334</v>
      </c>
      <c r="R27">
        <v>17.958351364102565</v>
      </c>
      <c r="S27">
        <v>11.228946147685187</v>
      </c>
      <c r="T27">
        <v>0</v>
      </c>
      <c r="U27">
        <v>59.909338832083172</v>
      </c>
      <c r="V27">
        <v>8.7783133620000005</v>
      </c>
      <c r="W27">
        <v>19.654094973866425</v>
      </c>
      <c r="X27">
        <v>62.491568727809415</v>
      </c>
      <c r="Y27">
        <v>0</v>
      </c>
      <c r="Z27">
        <v>2.7624378258181816</v>
      </c>
      <c r="AA27">
        <v>0</v>
      </c>
      <c r="AB27">
        <v>0</v>
      </c>
      <c r="AC27">
        <v>0</v>
      </c>
      <c r="AD27">
        <v>0</v>
      </c>
      <c r="AE27">
        <v>6.9813833308651603</v>
      </c>
      <c r="AF27">
        <v>5.604085127281949</v>
      </c>
      <c r="AG27">
        <v>29.136489511200001</v>
      </c>
      <c r="AH27">
        <v>16.047857279999999</v>
      </c>
      <c r="AI27">
        <v>0</v>
      </c>
      <c r="AJ27">
        <v>0</v>
      </c>
      <c r="AK27">
        <v>22.958425316784872</v>
      </c>
      <c r="AL27">
        <v>9.1983289907917367</v>
      </c>
      <c r="AM27">
        <v>6.6948087464366086</v>
      </c>
      <c r="AN27">
        <v>0</v>
      </c>
      <c r="AO27">
        <v>0</v>
      </c>
      <c r="AP27">
        <v>0</v>
      </c>
      <c r="AQ27">
        <v>17.607865998730162</v>
      </c>
      <c r="AR27">
        <v>10.757894332155793</v>
      </c>
      <c r="AS27">
        <v>6.838628142432353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929.55754939593385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488.95892884521595</v>
      </c>
      <c r="L28">
        <v>5.8999758936513373</v>
      </c>
      <c r="M28">
        <v>61.512218075276088</v>
      </c>
      <c r="N28">
        <v>50.04587452821908</v>
      </c>
      <c r="O28">
        <v>34.690342573381166</v>
      </c>
      <c r="P28">
        <v>23.942312770411956</v>
      </c>
      <c r="Q28">
        <v>4.6216626730038026</v>
      </c>
      <c r="R28">
        <v>17.955384850855744</v>
      </c>
      <c r="S28">
        <v>11.011169922248804</v>
      </c>
      <c r="T28">
        <v>0</v>
      </c>
      <c r="U28">
        <v>59.909338832083172</v>
      </c>
      <c r="V28">
        <v>8.7783133620000005</v>
      </c>
      <c r="W28">
        <v>19.654094973866425</v>
      </c>
      <c r="X28">
        <v>62.491568727809415</v>
      </c>
      <c r="Y28">
        <v>0</v>
      </c>
      <c r="Z28">
        <v>0.46599825999999989</v>
      </c>
      <c r="AA28">
        <v>4.3178391556962037</v>
      </c>
      <c r="AB28">
        <v>1.4116923195798947</v>
      </c>
      <c r="AC28">
        <v>0</v>
      </c>
      <c r="AD28">
        <v>0</v>
      </c>
      <c r="AE28">
        <v>6.9813833308651603</v>
      </c>
      <c r="AF28">
        <v>11.208169561359027</v>
      </c>
      <c r="AG28">
        <v>29.136489511200001</v>
      </c>
      <c r="AH28">
        <v>24.071785919999996</v>
      </c>
      <c r="AI28">
        <v>0</v>
      </c>
      <c r="AJ28">
        <v>0</v>
      </c>
      <c r="AK28">
        <v>22.958425316784872</v>
      </c>
      <c r="AL28">
        <v>9.1983289907917367</v>
      </c>
      <c r="AM28">
        <v>6.6948087464366086</v>
      </c>
      <c r="AN28">
        <v>0</v>
      </c>
      <c r="AO28">
        <v>0</v>
      </c>
      <c r="AP28">
        <v>0</v>
      </c>
      <c r="AQ28">
        <v>26.411799691269845</v>
      </c>
      <c r="AR28">
        <v>10.757894332155793</v>
      </c>
      <c r="AS28">
        <v>6.838628142432353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1009.9244293065943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488.74751876287866</v>
      </c>
      <c r="L29">
        <v>6.0600086711585162</v>
      </c>
      <c r="M29">
        <v>61.512218075276088</v>
      </c>
      <c r="N29">
        <v>50.04587452821908</v>
      </c>
      <c r="O29">
        <v>34.690342573381166</v>
      </c>
      <c r="P29">
        <v>23.942312770411956</v>
      </c>
      <c r="Q29">
        <v>4.6216626730038026</v>
      </c>
      <c r="R29">
        <v>17.955384850855744</v>
      </c>
      <c r="S29">
        <v>11.182587434184676</v>
      </c>
      <c r="T29">
        <v>0</v>
      </c>
      <c r="U29">
        <v>59.909338832083172</v>
      </c>
      <c r="V29">
        <v>8.7783133620000005</v>
      </c>
      <c r="W29">
        <v>19.654094973866425</v>
      </c>
      <c r="X29">
        <v>62.491568727809415</v>
      </c>
      <c r="Y29">
        <v>0</v>
      </c>
      <c r="Z29">
        <v>0.46599825999999989</v>
      </c>
      <c r="AA29">
        <v>5.0207430000000013</v>
      </c>
      <c r="AB29">
        <v>2.8233841999999991</v>
      </c>
      <c r="AC29">
        <v>1.0790014370190042</v>
      </c>
      <c r="AD29">
        <v>3.3579656956850874</v>
      </c>
      <c r="AE29">
        <v>6.9813833308651603</v>
      </c>
      <c r="AF29">
        <v>16.812254688640976</v>
      </c>
      <c r="AG29">
        <v>29.136489511200001</v>
      </c>
      <c r="AH29">
        <v>32.095714559999998</v>
      </c>
      <c r="AI29">
        <v>0</v>
      </c>
      <c r="AJ29">
        <v>0</v>
      </c>
      <c r="AK29">
        <v>22.958425316784872</v>
      </c>
      <c r="AL29">
        <v>9.1983289907917367</v>
      </c>
      <c r="AM29">
        <v>6.6948087464366086</v>
      </c>
      <c r="AN29">
        <v>0</v>
      </c>
      <c r="AO29">
        <v>0</v>
      </c>
      <c r="AP29">
        <v>0</v>
      </c>
      <c r="AQ29">
        <v>26.411799691269845</v>
      </c>
      <c r="AR29">
        <v>10.757894332155793</v>
      </c>
      <c r="AS29">
        <v>6.838628142432353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1030.2240461384101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488.74751876287866</v>
      </c>
      <c r="L30">
        <v>6.0600086711585162</v>
      </c>
      <c r="M30">
        <v>61.512218075276088</v>
      </c>
      <c r="N30">
        <v>50.04587452821908</v>
      </c>
      <c r="O30">
        <v>34.690342573381166</v>
      </c>
      <c r="P30">
        <v>23.942312770411956</v>
      </c>
      <c r="Q30">
        <v>4.6216626730038026</v>
      </c>
      <c r="R30">
        <v>17.955384850855744</v>
      </c>
      <c r="S30">
        <v>11.182587434184676</v>
      </c>
      <c r="T30">
        <v>0</v>
      </c>
      <c r="U30">
        <v>59.909338832083172</v>
      </c>
      <c r="V30">
        <v>8.7783133620000005</v>
      </c>
      <c r="W30">
        <v>19.654094973866425</v>
      </c>
      <c r="X30">
        <v>62.491568727809415</v>
      </c>
      <c r="Y30">
        <v>0</v>
      </c>
      <c r="Z30">
        <v>8.2873130382727247</v>
      </c>
      <c r="AA30">
        <v>10.710918400000002</v>
      </c>
      <c r="AB30">
        <v>11.158014284621153</v>
      </c>
      <c r="AC30">
        <v>12.313026394298726</v>
      </c>
      <c r="AD30">
        <v>6.9397954782740365</v>
      </c>
      <c r="AE30">
        <v>13.962766222525334</v>
      </c>
      <c r="AF30">
        <v>21.097731061359028</v>
      </c>
      <c r="AG30">
        <v>29.136489511200001</v>
      </c>
      <c r="AH30">
        <v>49.547759483759236</v>
      </c>
      <c r="AI30">
        <v>0</v>
      </c>
      <c r="AJ30">
        <v>0</v>
      </c>
      <c r="AK30">
        <v>22.958425316784872</v>
      </c>
      <c r="AL30">
        <v>40.556269240791728</v>
      </c>
      <c r="AM30">
        <v>6.6948087464366086</v>
      </c>
      <c r="AN30">
        <v>0</v>
      </c>
      <c r="AO30">
        <v>0</v>
      </c>
      <c r="AP30">
        <v>0</v>
      </c>
      <c r="AQ30">
        <v>26.411799691269845</v>
      </c>
      <c r="AR30">
        <v>10.757894332155793</v>
      </c>
      <c r="AS30">
        <v>6.838628142432353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1126.9628655793101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488.74751876287866</v>
      </c>
      <c r="L31">
        <v>6.0600086711585162</v>
      </c>
      <c r="M31">
        <v>61.512218075276088</v>
      </c>
      <c r="N31">
        <v>50.04587452821908</v>
      </c>
      <c r="O31">
        <v>34.690342573381166</v>
      </c>
      <c r="P31">
        <v>23.942312770411956</v>
      </c>
      <c r="Q31">
        <v>4.6216626730038026</v>
      </c>
      <c r="R31">
        <v>17.955384850855744</v>
      </c>
      <c r="S31">
        <v>11.182587434184676</v>
      </c>
      <c r="T31">
        <v>0</v>
      </c>
      <c r="U31">
        <v>59.909338832083172</v>
      </c>
      <c r="V31">
        <v>8.7783133620000005</v>
      </c>
      <c r="W31">
        <v>19.654094973866425</v>
      </c>
      <c r="X31">
        <v>62.491568727809415</v>
      </c>
      <c r="Y31">
        <v>0</v>
      </c>
      <c r="Z31">
        <v>8.2873130382727247</v>
      </c>
      <c r="AA31">
        <v>17.857778716455702</v>
      </c>
      <c r="AB31">
        <v>11.158014284621153</v>
      </c>
      <c r="AC31">
        <v>12.313026394298726</v>
      </c>
      <c r="AD31">
        <v>11.611844778349736</v>
      </c>
      <c r="AE31">
        <v>13.962766222525334</v>
      </c>
      <c r="AF31">
        <v>21.097731061359028</v>
      </c>
      <c r="AG31">
        <v>29.136489511200001</v>
      </c>
      <c r="AH31">
        <v>49.547759483759236</v>
      </c>
      <c r="AI31">
        <v>0</v>
      </c>
      <c r="AJ31">
        <v>0</v>
      </c>
      <c r="AK31">
        <v>22.958425316784872</v>
      </c>
      <c r="AL31">
        <v>40.556269240791728</v>
      </c>
      <c r="AM31">
        <v>6.6948087464366086</v>
      </c>
      <c r="AN31">
        <v>0</v>
      </c>
      <c r="AO31">
        <v>0</v>
      </c>
      <c r="AP31">
        <v>0</v>
      </c>
      <c r="AQ31">
        <v>26.411799691269845</v>
      </c>
      <c r="AR31">
        <v>10.757894332155793</v>
      </c>
      <c r="AS31">
        <v>13.51312921647339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1145.4562762698824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488.74751876287866</v>
      </c>
      <c r="L32">
        <v>6.0600086711585162</v>
      </c>
      <c r="M32">
        <v>61.512218075276088</v>
      </c>
      <c r="N32">
        <v>50.04587452821908</v>
      </c>
      <c r="O32">
        <v>34.690342573381166</v>
      </c>
      <c r="P32">
        <v>23.942312770411956</v>
      </c>
      <c r="Q32">
        <v>4.6216626730038026</v>
      </c>
      <c r="R32">
        <v>17.955384850855744</v>
      </c>
      <c r="S32">
        <v>11.182587434184676</v>
      </c>
      <c r="T32">
        <v>0</v>
      </c>
      <c r="U32">
        <v>59.909338832083172</v>
      </c>
      <c r="V32">
        <v>8.7783133620000005</v>
      </c>
      <c r="W32">
        <v>19.654094973866425</v>
      </c>
      <c r="X32">
        <v>62.491568727809415</v>
      </c>
      <c r="Y32">
        <v>0</v>
      </c>
      <c r="Z32">
        <v>8.2873130382727247</v>
      </c>
      <c r="AA32">
        <v>17.857778716455702</v>
      </c>
      <c r="AB32">
        <v>11.158014284621153</v>
      </c>
      <c r="AC32">
        <v>12.313026394298726</v>
      </c>
      <c r="AD32">
        <v>11.611844778349736</v>
      </c>
      <c r="AE32">
        <v>13.962766222525334</v>
      </c>
      <c r="AF32">
        <v>21.097731061359028</v>
      </c>
      <c r="AG32">
        <v>29.136489511200001</v>
      </c>
      <c r="AH32">
        <v>49.547759483759236</v>
      </c>
      <c r="AI32">
        <v>0</v>
      </c>
      <c r="AJ32">
        <v>0</v>
      </c>
      <c r="AK32">
        <v>22.958425316784872</v>
      </c>
      <c r="AL32">
        <v>40.556269240791728</v>
      </c>
      <c r="AM32">
        <v>6.6948087464366086</v>
      </c>
      <c r="AN32">
        <v>0</v>
      </c>
      <c r="AO32">
        <v>0</v>
      </c>
      <c r="AP32">
        <v>0</v>
      </c>
      <c r="AQ32">
        <v>26.411799691269845</v>
      </c>
      <c r="AR32">
        <v>10.757894332155793</v>
      </c>
      <c r="AS32">
        <v>13.51312921647339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1145.4562762698824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488.74751876287866</v>
      </c>
      <c r="L33">
        <v>6.0600086711585162</v>
      </c>
      <c r="M33">
        <v>61.512218075276088</v>
      </c>
      <c r="N33">
        <v>50.04587452821908</v>
      </c>
      <c r="O33">
        <v>34.690342573381166</v>
      </c>
      <c r="P33">
        <v>23.942312770411956</v>
      </c>
      <c r="Q33">
        <v>4.6216626730038026</v>
      </c>
      <c r="R33">
        <v>17.955384850855744</v>
      </c>
      <c r="S33">
        <v>11.182587434184676</v>
      </c>
      <c r="T33">
        <v>0</v>
      </c>
      <c r="U33">
        <v>59.909338832083172</v>
      </c>
      <c r="V33">
        <v>8.7783133620000005</v>
      </c>
      <c r="W33">
        <v>19.654094973866425</v>
      </c>
      <c r="X33">
        <v>62.491568727809415</v>
      </c>
      <c r="Y33">
        <v>0</v>
      </c>
      <c r="Z33">
        <v>8.2873130382727247</v>
      </c>
      <c r="AA33">
        <v>17.857778716455702</v>
      </c>
      <c r="AB33">
        <v>16.737021646511625</v>
      </c>
      <c r="AC33">
        <v>12.313026394298726</v>
      </c>
      <c r="AD33">
        <v>11.611844778349736</v>
      </c>
      <c r="AE33">
        <v>13.962766222525334</v>
      </c>
      <c r="AF33">
        <v>21.097731061359028</v>
      </c>
      <c r="AG33">
        <v>29.136489511200001</v>
      </c>
      <c r="AH33">
        <v>49.547759483759236</v>
      </c>
      <c r="AI33">
        <v>0</v>
      </c>
      <c r="AJ33">
        <v>0</v>
      </c>
      <c r="AK33">
        <v>22.958425316784872</v>
      </c>
      <c r="AL33">
        <v>40.556269240791728</v>
      </c>
      <c r="AM33">
        <v>6.6948087464366086</v>
      </c>
      <c r="AN33">
        <v>0</v>
      </c>
      <c r="AO33">
        <v>0</v>
      </c>
      <c r="AP33">
        <v>0</v>
      </c>
      <c r="AQ33">
        <v>26.411799691269845</v>
      </c>
      <c r="AR33">
        <v>10.757894332155793</v>
      </c>
      <c r="AS33">
        <v>13.51312921647339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1151.0352836317729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488.74751876287866</v>
      </c>
      <c r="L34">
        <v>6.0600086711585162</v>
      </c>
      <c r="M34">
        <v>61.512218075276088</v>
      </c>
      <c r="N34">
        <v>50.04587452821908</v>
      </c>
      <c r="O34">
        <v>34.690342573381166</v>
      </c>
      <c r="P34">
        <v>23.942312770411956</v>
      </c>
      <c r="Q34">
        <v>4.6216626730038026</v>
      </c>
      <c r="R34">
        <v>17.955384850855744</v>
      </c>
      <c r="S34">
        <v>11.182587434184676</v>
      </c>
      <c r="T34">
        <v>0</v>
      </c>
      <c r="U34">
        <v>59.909338832083172</v>
      </c>
      <c r="V34">
        <v>8.7783133620000005</v>
      </c>
      <c r="W34">
        <v>19.654094973866425</v>
      </c>
      <c r="X34">
        <v>62.491568727809415</v>
      </c>
      <c r="Y34">
        <v>0</v>
      </c>
      <c r="Z34">
        <v>8.2873130382727247</v>
      </c>
      <c r="AA34">
        <v>17.857778716455702</v>
      </c>
      <c r="AB34">
        <v>16.737021646511625</v>
      </c>
      <c r="AC34">
        <v>8.6320123745877169</v>
      </c>
      <c r="AD34">
        <v>11.611844778349736</v>
      </c>
      <c r="AE34">
        <v>13.962766222525334</v>
      </c>
      <c r="AF34">
        <v>21.097731061359028</v>
      </c>
      <c r="AG34">
        <v>29.136489511200001</v>
      </c>
      <c r="AH34">
        <v>49.547759483759236</v>
      </c>
      <c r="AI34">
        <v>0</v>
      </c>
      <c r="AJ34">
        <v>0</v>
      </c>
      <c r="AK34">
        <v>22.958425316784872</v>
      </c>
      <c r="AL34">
        <v>40.556269240791728</v>
      </c>
      <c r="AM34">
        <v>6.6948087464366086</v>
      </c>
      <c r="AN34">
        <v>0</v>
      </c>
      <c r="AO34">
        <v>0</v>
      </c>
      <c r="AP34">
        <v>0</v>
      </c>
      <c r="AQ34">
        <v>26.411799691269845</v>
      </c>
      <c r="AR34">
        <v>10.757894332155793</v>
      </c>
      <c r="AS34">
        <v>13.51312921647339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1147.3542696120619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488.74751876287866</v>
      </c>
      <c r="L35">
        <v>6.0600086711585162</v>
      </c>
      <c r="M35">
        <v>61.512218075276088</v>
      </c>
      <c r="N35">
        <v>50.04587452821908</v>
      </c>
      <c r="O35">
        <v>34.690342573381166</v>
      </c>
      <c r="P35">
        <v>23.942312770411956</v>
      </c>
      <c r="Q35">
        <v>4.6216626730038026</v>
      </c>
      <c r="R35">
        <v>17.955384850855744</v>
      </c>
      <c r="S35">
        <v>11.182587434184676</v>
      </c>
      <c r="T35">
        <v>0</v>
      </c>
      <c r="U35">
        <v>59.909338832083172</v>
      </c>
      <c r="V35">
        <v>8.7783133620000005</v>
      </c>
      <c r="W35">
        <v>19.654094973866425</v>
      </c>
      <c r="X35">
        <v>62.491568727809415</v>
      </c>
      <c r="Y35">
        <v>0</v>
      </c>
      <c r="Z35">
        <v>5.5248752124545444</v>
      </c>
      <c r="AA35">
        <v>11.905185664556964</v>
      </c>
      <c r="AB35">
        <v>16.737021646511625</v>
      </c>
      <c r="AC35">
        <v>8.6320123745877169</v>
      </c>
      <c r="AD35">
        <v>7.7412299986373965</v>
      </c>
      <c r="AE35">
        <v>13.962766222525334</v>
      </c>
      <c r="AF35">
        <v>21.097731061359028</v>
      </c>
      <c r="AG35">
        <v>29.136489511200001</v>
      </c>
      <c r="AH35">
        <v>49.547759483759236</v>
      </c>
      <c r="AI35">
        <v>0</v>
      </c>
      <c r="AJ35">
        <v>0</v>
      </c>
      <c r="AK35">
        <v>22.958425316784872</v>
      </c>
      <c r="AL35">
        <v>40.556269240791728</v>
      </c>
      <c r="AM35">
        <v>6.6948087464366086</v>
      </c>
      <c r="AN35">
        <v>0</v>
      </c>
      <c r="AO35">
        <v>0</v>
      </c>
      <c r="AP35">
        <v>0</v>
      </c>
      <c r="AQ35">
        <v>26.411799691269845</v>
      </c>
      <c r="AR35">
        <v>17.77391243215579</v>
      </c>
      <c r="AS35">
        <v>13.51312921647339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1141.7846420546327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488.74751876287866</v>
      </c>
      <c r="L36">
        <v>6.0600086711585162</v>
      </c>
      <c r="M36">
        <v>61.512218075276088</v>
      </c>
      <c r="N36">
        <v>50.04587452821908</v>
      </c>
      <c r="O36">
        <v>34.690342573381166</v>
      </c>
      <c r="P36">
        <v>23.942312770411956</v>
      </c>
      <c r="Q36">
        <v>4.6216626730038026</v>
      </c>
      <c r="R36">
        <v>17.955384850855744</v>
      </c>
      <c r="S36">
        <v>11.182587434184676</v>
      </c>
      <c r="T36">
        <v>0</v>
      </c>
      <c r="U36">
        <v>59.909338832083172</v>
      </c>
      <c r="V36">
        <v>8.7783133620000005</v>
      </c>
      <c r="W36">
        <v>19.654094973866425</v>
      </c>
      <c r="X36">
        <v>62.491568727809415</v>
      </c>
      <c r="Y36">
        <v>0</v>
      </c>
      <c r="Z36">
        <v>0</v>
      </c>
      <c r="AA36">
        <v>5.0207430000000013</v>
      </c>
      <c r="AB36">
        <v>1.4116923195798947</v>
      </c>
      <c r="AC36">
        <v>0.53950093811842303</v>
      </c>
      <c r="AD36">
        <v>3.8706147797123402</v>
      </c>
      <c r="AE36">
        <v>6.9813833308651603</v>
      </c>
      <c r="AF36">
        <v>11.208169561359027</v>
      </c>
      <c r="AG36">
        <v>29.136489511200001</v>
      </c>
      <c r="AH36">
        <v>32.095714559999998</v>
      </c>
      <c r="AI36">
        <v>0</v>
      </c>
      <c r="AJ36">
        <v>0</v>
      </c>
      <c r="AK36">
        <v>22.958425316784872</v>
      </c>
      <c r="AL36">
        <v>9.1983289907917367</v>
      </c>
      <c r="AM36">
        <v>6.6948087464366086</v>
      </c>
      <c r="AN36">
        <v>0</v>
      </c>
      <c r="AO36">
        <v>0</v>
      </c>
      <c r="AP36">
        <v>0</v>
      </c>
      <c r="AQ36">
        <v>26.411799691269845</v>
      </c>
      <c r="AR36">
        <v>17.77391243215579</v>
      </c>
      <c r="AS36">
        <v>6.838628142432353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1029.7314375558349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488.74040476761627</v>
      </c>
      <c r="L37">
        <v>6.0600086711585162</v>
      </c>
      <c r="M37">
        <v>61.512218075276088</v>
      </c>
      <c r="N37">
        <v>50.04587452821908</v>
      </c>
      <c r="O37">
        <v>34.690342573381166</v>
      </c>
      <c r="P37">
        <v>23.942312770411956</v>
      </c>
      <c r="Q37">
        <v>4.6216626730038026</v>
      </c>
      <c r="R37">
        <v>17.955384850855744</v>
      </c>
      <c r="S37">
        <v>11.182587434184676</v>
      </c>
      <c r="T37">
        <v>0</v>
      </c>
      <c r="U37">
        <v>59.909338832083172</v>
      </c>
      <c r="V37">
        <v>8.7783133620000005</v>
      </c>
      <c r="W37">
        <v>19.654094973866425</v>
      </c>
      <c r="X37">
        <v>62.491568727809415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3.3579656956850874</v>
      </c>
      <c r="AE37">
        <v>6.9813833308651603</v>
      </c>
      <c r="AF37">
        <v>5.604085127281949</v>
      </c>
      <c r="AG37">
        <v>29.136489511200001</v>
      </c>
      <c r="AH37">
        <v>24.071785919999996</v>
      </c>
      <c r="AI37">
        <v>0</v>
      </c>
      <c r="AJ37">
        <v>0</v>
      </c>
      <c r="AK37">
        <v>22.958425316784872</v>
      </c>
      <c r="AL37">
        <v>9.1983289907917367</v>
      </c>
      <c r="AM37">
        <v>6.6948087464366086</v>
      </c>
      <c r="AN37">
        <v>0</v>
      </c>
      <c r="AO37">
        <v>0</v>
      </c>
      <c r="AP37">
        <v>0</v>
      </c>
      <c r="AQ37">
        <v>26.411799691269845</v>
      </c>
      <c r="AR37">
        <v>10.757894332155793</v>
      </c>
      <c r="AS37">
        <v>6.838628142432353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1001.5957070447696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488.74040476761627</v>
      </c>
      <c r="L38">
        <v>6.0600086711585162</v>
      </c>
      <c r="M38">
        <v>61.512218075276088</v>
      </c>
      <c r="N38">
        <v>50.04587452821908</v>
      </c>
      <c r="O38">
        <v>34.690342573381166</v>
      </c>
      <c r="P38">
        <v>23.942312770411956</v>
      </c>
      <c r="Q38">
        <v>4.6216626730038026</v>
      </c>
      <c r="R38">
        <v>17.955384850855744</v>
      </c>
      <c r="S38">
        <v>11.182587434184676</v>
      </c>
      <c r="T38">
        <v>0</v>
      </c>
      <c r="U38">
        <v>59.909338832083172</v>
      </c>
      <c r="V38">
        <v>8.7783133620000005</v>
      </c>
      <c r="W38">
        <v>19.654094973866425</v>
      </c>
      <c r="X38">
        <v>62.491568727809415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6.9813833308651603</v>
      </c>
      <c r="AF38">
        <v>5.604085127281949</v>
      </c>
      <c r="AG38">
        <v>29.136489511200001</v>
      </c>
      <c r="AH38">
        <v>8.0239286399999994</v>
      </c>
      <c r="AI38">
        <v>0</v>
      </c>
      <c r="AJ38">
        <v>0</v>
      </c>
      <c r="AK38">
        <v>22.958425316784872</v>
      </c>
      <c r="AL38">
        <v>9.1983289907917367</v>
      </c>
      <c r="AM38">
        <v>6.6948087464366086</v>
      </c>
      <c r="AN38">
        <v>0</v>
      </c>
      <c r="AO38">
        <v>0</v>
      </c>
      <c r="AP38">
        <v>0</v>
      </c>
      <c r="AQ38">
        <v>26.411799691269845</v>
      </c>
      <c r="AR38">
        <v>10.757894332155793</v>
      </c>
      <c r="AS38">
        <v>6.838628142432353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982.18988406908454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488.74040476761627</v>
      </c>
      <c r="L39">
        <v>6.0600086711585162</v>
      </c>
      <c r="M39">
        <v>61.512218075276088</v>
      </c>
      <c r="N39">
        <v>50.04587452821908</v>
      </c>
      <c r="O39">
        <v>34.690342573381166</v>
      </c>
      <c r="P39">
        <v>23.942312770411956</v>
      </c>
      <c r="Q39">
        <v>4.6216626730038026</v>
      </c>
      <c r="R39">
        <v>17.955384850855744</v>
      </c>
      <c r="S39">
        <v>11.182587434184676</v>
      </c>
      <c r="T39">
        <v>0</v>
      </c>
      <c r="U39">
        <v>59.909338832083172</v>
      </c>
      <c r="V39">
        <v>8.7783133620000005</v>
      </c>
      <c r="W39">
        <v>19.654094973866425</v>
      </c>
      <c r="X39">
        <v>62.491568727809415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6.9813833308651603</v>
      </c>
      <c r="AF39">
        <v>5.604085127281949</v>
      </c>
      <c r="AG39">
        <v>29.136489511200001</v>
      </c>
      <c r="AH39">
        <v>0</v>
      </c>
      <c r="AI39">
        <v>0</v>
      </c>
      <c r="AJ39">
        <v>0</v>
      </c>
      <c r="AK39">
        <v>22.958425316784872</v>
      </c>
      <c r="AL39">
        <v>9.1983289907917367</v>
      </c>
      <c r="AM39">
        <v>4.4722403725431352</v>
      </c>
      <c r="AN39">
        <v>0</v>
      </c>
      <c r="AO39">
        <v>0</v>
      </c>
      <c r="AP39">
        <v>0</v>
      </c>
      <c r="AQ39">
        <v>26.411799691269845</v>
      </c>
      <c r="AR39">
        <v>10.757894332155793</v>
      </c>
      <c r="AS39">
        <v>5.9837995697294097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971.08855848248822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488.74040476761627</v>
      </c>
      <c r="L40">
        <v>6.0600086711585162</v>
      </c>
      <c r="M40">
        <v>61.512218075276088</v>
      </c>
      <c r="N40">
        <v>50.04587452821908</v>
      </c>
      <c r="O40">
        <v>34.690342573381166</v>
      </c>
      <c r="P40">
        <v>23.942312770411956</v>
      </c>
      <c r="Q40">
        <v>4.6216626730038026</v>
      </c>
      <c r="R40">
        <v>17.955384850855744</v>
      </c>
      <c r="S40">
        <v>11.182587434184676</v>
      </c>
      <c r="T40">
        <v>0</v>
      </c>
      <c r="U40">
        <v>59.909338832083172</v>
      </c>
      <c r="V40">
        <v>8.7783133620000005</v>
      </c>
      <c r="W40">
        <v>19.654094973866425</v>
      </c>
      <c r="X40">
        <v>62.491568727809415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0.81532828176149663</v>
      </c>
      <c r="AF40">
        <v>5.604085127281949</v>
      </c>
      <c r="AG40">
        <v>29.136489511200001</v>
      </c>
      <c r="AH40">
        <v>0</v>
      </c>
      <c r="AI40">
        <v>0</v>
      </c>
      <c r="AJ40">
        <v>0</v>
      </c>
      <c r="AK40">
        <v>22.958425316784872</v>
      </c>
      <c r="AL40">
        <v>9.1983289907917367</v>
      </c>
      <c r="AM40">
        <v>4.4722403725431352</v>
      </c>
      <c r="AN40">
        <v>0</v>
      </c>
      <c r="AO40">
        <v>0</v>
      </c>
      <c r="AP40">
        <v>0</v>
      </c>
      <c r="AQ40">
        <v>17.607865998730162</v>
      </c>
      <c r="AR40">
        <v>10.757894332155793</v>
      </c>
      <c r="AS40">
        <v>5.9837995697294097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956.11856974084492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463.01227907967683</v>
      </c>
      <c r="L41">
        <v>6.0599679502529717</v>
      </c>
      <c r="M41">
        <v>61.512218075276088</v>
      </c>
      <c r="N41">
        <v>50.04587452821908</v>
      </c>
      <c r="O41">
        <v>34.690342573381166</v>
      </c>
      <c r="P41">
        <v>23.942312770411956</v>
      </c>
      <c r="Q41">
        <v>4.7917271335020208</v>
      </c>
      <c r="R41">
        <v>17.955384850855744</v>
      </c>
      <c r="S41">
        <v>11.588129029850746</v>
      </c>
      <c r="T41">
        <v>0</v>
      </c>
      <c r="U41">
        <v>59.909338832083172</v>
      </c>
      <c r="V41">
        <v>8.7783133620000005</v>
      </c>
      <c r="W41">
        <v>19.654094973866425</v>
      </c>
      <c r="X41">
        <v>62.491568727809415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0.81532828176149663</v>
      </c>
      <c r="AF41">
        <v>5.604085127281949</v>
      </c>
      <c r="AG41">
        <v>29.136489511200001</v>
      </c>
      <c r="AH41">
        <v>0</v>
      </c>
      <c r="AI41">
        <v>0</v>
      </c>
      <c r="AJ41">
        <v>0</v>
      </c>
      <c r="AK41">
        <v>22.958425316784872</v>
      </c>
      <c r="AL41">
        <v>9.1983289907917367</v>
      </c>
      <c r="AM41">
        <v>4.4722403725431352</v>
      </c>
      <c r="AN41">
        <v>0</v>
      </c>
      <c r="AO41">
        <v>0</v>
      </c>
      <c r="AP41">
        <v>0</v>
      </c>
      <c r="AQ41">
        <v>17.607865998730162</v>
      </c>
      <c r="AR41">
        <v>10.757894332155793</v>
      </c>
      <c r="AS41">
        <v>5.9837995697294097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930.96600938816425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453.36614889716054</v>
      </c>
      <c r="L42">
        <v>6.0599679502529717</v>
      </c>
      <c r="M42">
        <v>61.512218075276088</v>
      </c>
      <c r="N42">
        <v>50.04587452821908</v>
      </c>
      <c r="O42">
        <v>34.690342573381166</v>
      </c>
      <c r="P42">
        <v>23.942312770411956</v>
      </c>
      <c r="Q42">
        <v>4.7917271335020208</v>
      </c>
      <c r="R42">
        <v>17.955384850855744</v>
      </c>
      <c r="S42">
        <v>11.588129029850746</v>
      </c>
      <c r="T42">
        <v>0</v>
      </c>
      <c r="U42">
        <v>59.909338832083172</v>
      </c>
      <c r="V42">
        <v>8.7783133620000005</v>
      </c>
      <c r="W42">
        <v>19.654094973866425</v>
      </c>
      <c r="X42">
        <v>62.491568727809415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0.81532828176149663</v>
      </c>
      <c r="AF42">
        <v>5.604085127281949</v>
      </c>
      <c r="AG42">
        <v>29.136489511200001</v>
      </c>
      <c r="AH42">
        <v>0</v>
      </c>
      <c r="AI42">
        <v>0</v>
      </c>
      <c r="AJ42">
        <v>0</v>
      </c>
      <c r="AK42">
        <v>22.958425316784872</v>
      </c>
      <c r="AL42">
        <v>9.1983289907917367</v>
      </c>
      <c r="AM42">
        <v>4.4722403725431352</v>
      </c>
      <c r="AN42">
        <v>0</v>
      </c>
      <c r="AO42">
        <v>0</v>
      </c>
      <c r="AP42">
        <v>0</v>
      </c>
      <c r="AQ42">
        <v>17.607865998730162</v>
      </c>
      <c r="AR42">
        <v>10.757894332155793</v>
      </c>
      <c r="AS42">
        <v>5.9837995697294097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921.31987920564791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385.84272585895667</v>
      </c>
      <c r="L43">
        <v>6.0599679502529717</v>
      </c>
      <c r="M43">
        <v>61.512218075276088</v>
      </c>
      <c r="N43">
        <v>50.04587452821908</v>
      </c>
      <c r="O43">
        <v>34.690342573381166</v>
      </c>
      <c r="P43">
        <v>23.942312770411956</v>
      </c>
      <c r="Q43">
        <v>4.6547513766632553</v>
      </c>
      <c r="R43">
        <v>17.955384850855744</v>
      </c>
      <c r="S43">
        <v>11.181691522677236</v>
      </c>
      <c r="T43">
        <v>0</v>
      </c>
      <c r="U43">
        <v>59.909338832083172</v>
      </c>
      <c r="V43">
        <v>8.7783133620000005</v>
      </c>
      <c r="W43">
        <v>19.654094973866425</v>
      </c>
      <c r="X43">
        <v>62.491568727809415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0.81532828176149663</v>
      </c>
      <c r="AF43">
        <v>5.604085127281949</v>
      </c>
      <c r="AG43">
        <v>29.136489511200001</v>
      </c>
      <c r="AH43">
        <v>0</v>
      </c>
      <c r="AI43">
        <v>0</v>
      </c>
      <c r="AJ43">
        <v>0</v>
      </c>
      <c r="AK43">
        <v>22.958425316784872</v>
      </c>
      <c r="AL43">
        <v>9.1983289907917367</v>
      </c>
      <c r="AM43">
        <v>2.2361204058514632</v>
      </c>
      <c r="AN43">
        <v>0</v>
      </c>
      <c r="AO43">
        <v>0</v>
      </c>
      <c r="AP43">
        <v>0</v>
      </c>
      <c r="AQ43">
        <v>17.607865998730162</v>
      </c>
      <c r="AR43">
        <v>17.77391243215579</v>
      </c>
      <c r="AS43">
        <v>5.9837995697294097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858.03294103674023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356.90631603479272</v>
      </c>
      <c r="L44">
        <v>6.0599679502529717</v>
      </c>
      <c r="M44">
        <v>61.512218075276088</v>
      </c>
      <c r="N44">
        <v>50.04587452821908</v>
      </c>
      <c r="O44">
        <v>34.690342573381166</v>
      </c>
      <c r="P44">
        <v>23.942312770411956</v>
      </c>
      <c r="Q44">
        <v>4.6547513766632553</v>
      </c>
      <c r="R44">
        <v>17.955384850855744</v>
      </c>
      <c r="S44">
        <v>11.181691522677236</v>
      </c>
      <c r="T44">
        <v>0</v>
      </c>
      <c r="U44">
        <v>59.909338832083172</v>
      </c>
      <c r="V44">
        <v>8.7783133620000005</v>
      </c>
      <c r="W44">
        <v>19.654094973866425</v>
      </c>
      <c r="X44">
        <v>62.491568727809415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0.81532828176149663</v>
      </c>
      <c r="AF44">
        <v>5.604085127281949</v>
      </c>
      <c r="AG44">
        <v>29.136489511200001</v>
      </c>
      <c r="AH44">
        <v>0</v>
      </c>
      <c r="AI44">
        <v>0</v>
      </c>
      <c r="AJ44">
        <v>0</v>
      </c>
      <c r="AK44">
        <v>22.958425316784872</v>
      </c>
      <c r="AL44">
        <v>9.1983289907917367</v>
      </c>
      <c r="AM44">
        <v>2.2361204058514632</v>
      </c>
      <c r="AN44">
        <v>0</v>
      </c>
      <c r="AO44">
        <v>0</v>
      </c>
      <c r="AP44">
        <v>0</v>
      </c>
      <c r="AQ44">
        <v>17.607865998730162</v>
      </c>
      <c r="AR44">
        <v>17.77391243215579</v>
      </c>
      <c r="AS44">
        <v>5.9837995697294097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829.09653121257622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292.10717586489591</v>
      </c>
      <c r="L45">
        <v>6.0599679502529717</v>
      </c>
      <c r="M45">
        <v>61.512218075276088</v>
      </c>
      <c r="N45">
        <v>50.04587452821908</v>
      </c>
      <c r="O45">
        <v>34.690342573381166</v>
      </c>
      <c r="P45">
        <v>23.942312770411956</v>
      </c>
      <c r="Q45">
        <v>4.6547513766632553</v>
      </c>
      <c r="R45">
        <v>17.955384850855744</v>
      </c>
      <c r="S45">
        <v>11.181691522677236</v>
      </c>
      <c r="T45">
        <v>0</v>
      </c>
      <c r="U45">
        <v>59.909338832083172</v>
      </c>
      <c r="V45">
        <v>8.7783133620000005</v>
      </c>
      <c r="W45">
        <v>19.654094973866425</v>
      </c>
      <c r="X45">
        <v>62.491568727809415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0.81532828176149663</v>
      </c>
      <c r="AF45">
        <v>5.604085127281949</v>
      </c>
      <c r="AG45">
        <v>29.136489511200001</v>
      </c>
      <c r="AH45">
        <v>0</v>
      </c>
      <c r="AI45">
        <v>0</v>
      </c>
      <c r="AJ45">
        <v>0</v>
      </c>
      <c r="AK45">
        <v>22.958425316784872</v>
      </c>
      <c r="AL45">
        <v>9.1983289907917367</v>
      </c>
      <c r="AM45">
        <v>2.2361204058514632</v>
      </c>
      <c r="AN45">
        <v>0</v>
      </c>
      <c r="AO45">
        <v>0</v>
      </c>
      <c r="AP45">
        <v>0</v>
      </c>
      <c r="AQ45">
        <v>8.803932999365081</v>
      </c>
      <c r="AR45">
        <v>11.693363499999997</v>
      </c>
      <c r="AS45">
        <v>5.9837995697294097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749.41290911115846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274.91328058116113</v>
      </c>
      <c r="L46">
        <v>6.0599679502529717</v>
      </c>
      <c r="M46">
        <v>61.512218075276088</v>
      </c>
      <c r="N46">
        <v>50.04587452821908</v>
      </c>
      <c r="O46">
        <v>34.690342573381166</v>
      </c>
      <c r="P46">
        <v>23.942312770411956</v>
      </c>
      <c r="Q46">
        <v>4.6547513766632553</v>
      </c>
      <c r="R46">
        <v>17.955384850855744</v>
      </c>
      <c r="S46">
        <v>11.181691522677236</v>
      </c>
      <c r="T46">
        <v>0</v>
      </c>
      <c r="U46">
        <v>59.909338832083172</v>
      </c>
      <c r="V46">
        <v>8.7783133620000005</v>
      </c>
      <c r="W46">
        <v>19.654094973866425</v>
      </c>
      <c r="X46">
        <v>62.491568727809415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0.81532828176149663</v>
      </c>
      <c r="AF46">
        <v>5.604085127281949</v>
      </c>
      <c r="AG46">
        <v>29.136489511200001</v>
      </c>
      <c r="AH46">
        <v>0</v>
      </c>
      <c r="AI46">
        <v>0</v>
      </c>
      <c r="AJ46">
        <v>0</v>
      </c>
      <c r="AK46">
        <v>22.958425316784872</v>
      </c>
      <c r="AL46">
        <v>9.1983289907917367</v>
      </c>
      <c r="AM46">
        <v>2.2361204058514632</v>
      </c>
      <c r="AN46">
        <v>0</v>
      </c>
      <c r="AO46">
        <v>0</v>
      </c>
      <c r="AP46">
        <v>0</v>
      </c>
      <c r="AQ46">
        <v>8.803932999365081</v>
      </c>
      <c r="AR46">
        <v>11.693363499999997</v>
      </c>
      <c r="AS46">
        <v>5.9837995697294097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732.21901382742362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270.09102493010653</v>
      </c>
      <c r="L47">
        <v>6.0599679502529717</v>
      </c>
      <c r="M47">
        <v>61.512218075276088</v>
      </c>
      <c r="N47">
        <v>50.04587452821908</v>
      </c>
      <c r="O47">
        <v>34.690342573381166</v>
      </c>
      <c r="P47">
        <v>23.942312770411956</v>
      </c>
      <c r="Q47">
        <v>4.6211709392378983</v>
      </c>
      <c r="R47">
        <v>17.955384850855744</v>
      </c>
      <c r="S47">
        <v>11.181691522677236</v>
      </c>
      <c r="T47">
        <v>0</v>
      </c>
      <c r="U47">
        <v>59.909338832083172</v>
      </c>
      <c r="V47">
        <v>8.7783133620000005</v>
      </c>
      <c r="W47">
        <v>19.654094973866425</v>
      </c>
      <c r="X47">
        <v>62.491568727809415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0.81532828176149663</v>
      </c>
      <c r="AF47">
        <v>5.604085127281949</v>
      </c>
      <c r="AG47">
        <v>29.136489511200001</v>
      </c>
      <c r="AH47">
        <v>0</v>
      </c>
      <c r="AI47">
        <v>0</v>
      </c>
      <c r="AJ47">
        <v>0</v>
      </c>
      <c r="AK47">
        <v>22.958425316784872</v>
      </c>
      <c r="AL47">
        <v>9.1983289907917367</v>
      </c>
      <c r="AM47">
        <v>2.2361204058514632</v>
      </c>
      <c r="AN47">
        <v>0</v>
      </c>
      <c r="AO47">
        <v>0</v>
      </c>
      <c r="AP47">
        <v>0.21707353446561722</v>
      </c>
      <c r="AQ47">
        <v>0</v>
      </c>
      <c r="AR47">
        <v>17.77391243215579</v>
      </c>
      <c r="AS47">
        <v>13.51312921647339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732.38619685294407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270.09102493010653</v>
      </c>
      <c r="L48">
        <v>6.0600225998582413</v>
      </c>
      <c r="M48">
        <v>61.512218075276088</v>
      </c>
      <c r="N48">
        <v>50.04587452821908</v>
      </c>
      <c r="O48">
        <v>34.690342573381166</v>
      </c>
      <c r="P48">
        <v>23.942312770411956</v>
      </c>
      <c r="Q48">
        <v>4.6216626730038026</v>
      </c>
      <c r="R48">
        <v>17.955384850855744</v>
      </c>
      <c r="S48">
        <v>11.182587434184676</v>
      </c>
      <c r="T48">
        <v>0</v>
      </c>
      <c r="U48">
        <v>59.909338832083172</v>
      </c>
      <c r="V48">
        <v>8.7783133620000005</v>
      </c>
      <c r="W48">
        <v>19.654094973866425</v>
      </c>
      <c r="X48">
        <v>62.491568727809415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0.81532828176149663</v>
      </c>
      <c r="AF48">
        <v>5.604085127281949</v>
      </c>
      <c r="AG48">
        <v>29.136489511200001</v>
      </c>
      <c r="AH48">
        <v>0</v>
      </c>
      <c r="AI48">
        <v>0</v>
      </c>
      <c r="AJ48">
        <v>0</v>
      </c>
      <c r="AK48">
        <v>22.958425316784872</v>
      </c>
      <c r="AL48">
        <v>9.1983289907917367</v>
      </c>
      <c r="AM48">
        <v>2.2361204058514632</v>
      </c>
      <c r="AN48">
        <v>0</v>
      </c>
      <c r="AO48">
        <v>0</v>
      </c>
      <c r="AP48">
        <v>0.21707353446561722</v>
      </c>
      <c r="AQ48">
        <v>0</v>
      </c>
      <c r="AR48">
        <v>17.77391243215579</v>
      </c>
      <c r="AS48">
        <v>13.51312921647339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732.38763914782271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270.09102493010653</v>
      </c>
      <c r="L49">
        <v>6.0597848258277747</v>
      </c>
      <c r="M49">
        <v>61.512218075276088</v>
      </c>
      <c r="N49">
        <v>50.04587452821908</v>
      </c>
      <c r="O49">
        <v>34.690342573381166</v>
      </c>
      <c r="P49">
        <v>23.942312770411956</v>
      </c>
      <c r="Q49">
        <v>4.6509094290123461</v>
      </c>
      <c r="R49">
        <v>17.955384850855744</v>
      </c>
      <c r="S49">
        <v>11.450434666809974</v>
      </c>
      <c r="T49">
        <v>0</v>
      </c>
      <c r="U49">
        <v>59.909338832083172</v>
      </c>
      <c r="V49">
        <v>8.7783133620000005</v>
      </c>
      <c r="W49">
        <v>19.654094973866425</v>
      </c>
      <c r="X49">
        <v>62.491568727809415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0.81532828176149663</v>
      </c>
      <c r="AF49">
        <v>5.604085127281949</v>
      </c>
      <c r="AG49">
        <v>29.136489511200001</v>
      </c>
      <c r="AH49">
        <v>0</v>
      </c>
      <c r="AI49">
        <v>0</v>
      </c>
      <c r="AJ49">
        <v>0</v>
      </c>
      <c r="AK49">
        <v>22.958425316784872</v>
      </c>
      <c r="AL49">
        <v>9.1983289907917367</v>
      </c>
      <c r="AM49">
        <v>2.2361204058514632</v>
      </c>
      <c r="AN49">
        <v>0</v>
      </c>
      <c r="AO49">
        <v>0</v>
      </c>
      <c r="AP49">
        <v>0.21707353446561722</v>
      </c>
      <c r="AQ49">
        <v>0</v>
      </c>
      <c r="AR49">
        <v>13.564301835688401</v>
      </c>
      <c r="AS49">
        <v>13.51312921647339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728.47488476595868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270.09102493010653</v>
      </c>
      <c r="L50">
        <v>6.0598038399586978</v>
      </c>
      <c r="M50">
        <v>61.512218075276088</v>
      </c>
      <c r="N50">
        <v>50.04587452821908</v>
      </c>
      <c r="O50">
        <v>34.690342573381166</v>
      </c>
      <c r="P50">
        <v>23.942312770411956</v>
      </c>
      <c r="Q50">
        <v>4.6221950984455962</v>
      </c>
      <c r="R50">
        <v>17.955384850855744</v>
      </c>
      <c r="S50">
        <v>11.181691522677236</v>
      </c>
      <c r="T50">
        <v>0</v>
      </c>
      <c r="U50">
        <v>59.909338832083172</v>
      </c>
      <c r="V50">
        <v>8.7783133620000005</v>
      </c>
      <c r="W50">
        <v>19.654094973866425</v>
      </c>
      <c r="X50">
        <v>62.491568727809415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0.81532828176149663</v>
      </c>
      <c r="AF50">
        <v>5.604085127281949</v>
      </c>
      <c r="AG50">
        <v>29.136489511200001</v>
      </c>
      <c r="AH50">
        <v>0</v>
      </c>
      <c r="AI50">
        <v>0</v>
      </c>
      <c r="AJ50">
        <v>0</v>
      </c>
      <c r="AK50">
        <v>22.958425316784872</v>
      </c>
      <c r="AL50">
        <v>9.1983289907917367</v>
      </c>
      <c r="AM50">
        <v>2.2361204058514632</v>
      </c>
      <c r="AN50">
        <v>0</v>
      </c>
      <c r="AO50">
        <v>0</v>
      </c>
      <c r="AP50">
        <v>0.21707353446561722</v>
      </c>
      <c r="AQ50">
        <v>0</v>
      </c>
      <c r="AR50">
        <v>13.564301835688401</v>
      </c>
      <c r="AS50">
        <v>13.51312921647339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728.17744630539005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270.09102493010653</v>
      </c>
      <c r="L51">
        <v>3.379843327344592</v>
      </c>
      <c r="M51">
        <v>61.512218075276088</v>
      </c>
      <c r="N51">
        <v>50.04587452821908</v>
      </c>
      <c r="O51">
        <v>34.690342573381166</v>
      </c>
      <c r="P51">
        <v>23.942312770411956</v>
      </c>
      <c r="Q51">
        <v>2.5206466119402986</v>
      </c>
      <c r="R51">
        <v>17.955384850855744</v>
      </c>
      <c r="S51">
        <v>6.1920861557562077</v>
      </c>
      <c r="T51">
        <v>0</v>
      </c>
      <c r="U51">
        <v>59.909338832083172</v>
      </c>
      <c r="V51">
        <v>8.7783133620000005</v>
      </c>
      <c r="W51">
        <v>19.654094973866425</v>
      </c>
      <c r="X51">
        <v>62.491568727809415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0.81532828176149663</v>
      </c>
      <c r="AF51">
        <v>5.604085127281949</v>
      </c>
      <c r="AG51">
        <v>29.136489511200001</v>
      </c>
      <c r="AH51">
        <v>0</v>
      </c>
      <c r="AI51">
        <v>0</v>
      </c>
      <c r="AJ51">
        <v>0</v>
      </c>
      <c r="AK51">
        <v>22.958425316784872</v>
      </c>
      <c r="AL51">
        <v>9.1983289907917367</v>
      </c>
      <c r="AM51">
        <v>2.2361204058514632</v>
      </c>
      <c r="AN51">
        <v>0</v>
      </c>
      <c r="AO51">
        <v>0</v>
      </c>
      <c r="AP51">
        <v>0.1085369868268434</v>
      </c>
      <c r="AQ51">
        <v>0</v>
      </c>
      <c r="AR51">
        <v>13.564301835688401</v>
      </c>
      <c r="AS51">
        <v>13.51312921647339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718.29779539171091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270.09102493010653</v>
      </c>
      <c r="L52">
        <v>3.3800138400833828</v>
      </c>
      <c r="M52">
        <v>61.512218075276088</v>
      </c>
      <c r="N52">
        <v>50.04587452821908</v>
      </c>
      <c r="O52">
        <v>34.690342573381166</v>
      </c>
      <c r="P52">
        <v>23.942312770411956</v>
      </c>
      <c r="Q52">
        <v>2.5206466119402986</v>
      </c>
      <c r="R52">
        <v>17.955384850855744</v>
      </c>
      <c r="S52">
        <v>6.1920861557562077</v>
      </c>
      <c r="T52">
        <v>0</v>
      </c>
      <c r="U52">
        <v>59.909338832083172</v>
      </c>
      <c r="V52">
        <v>8.7783133620000005</v>
      </c>
      <c r="W52">
        <v>19.654094973866425</v>
      </c>
      <c r="X52">
        <v>62.491568727809415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0.81532828176149663</v>
      </c>
      <c r="AF52">
        <v>5.604085127281949</v>
      </c>
      <c r="AG52">
        <v>29.136489511200001</v>
      </c>
      <c r="AH52">
        <v>0</v>
      </c>
      <c r="AI52">
        <v>0</v>
      </c>
      <c r="AJ52">
        <v>0</v>
      </c>
      <c r="AK52">
        <v>22.958425316784872</v>
      </c>
      <c r="AL52">
        <v>9.1983289907917367</v>
      </c>
      <c r="AM52">
        <v>2.2361204058514632</v>
      </c>
      <c r="AN52">
        <v>0</v>
      </c>
      <c r="AO52">
        <v>0</v>
      </c>
      <c r="AP52">
        <v>0.1085369868268434</v>
      </c>
      <c r="AQ52">
        <v>0</v>
      </c>
      <c r="AR52">
        <v>13.564301835688401</v>
      </c>
      <c r="AS52">
        <v>13.51312921647339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718.29796590444971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270.09102493010653</v>
      </c>
      <c r="L53">
        <v>3.3800130585962647</v>
      </c>
      <c r="M53">
        <v>61.512218075276088</v>
      </c>
      <c r="N53">
        <v>50.04587452821908</v>
      </c>
      <c r="O53">
        <v>34.690342573381166</v>
      </c>
      <c r="P53">
        <v>23.942312770411956</v>
      </c>
      <c r="Q53">
        <v>2.5185283593749999</v>
      </c>
      <c r="R53">
        <v>9.9457292748555783</v>
      </c>
      <c r="S53">
        <v>6.1920861557562077</v>
      </c>
      <c r="T53">
        <v>0</v>
      </c>
      <c r="U53">
        <v>59.909338832083172</v>
      </c>
      <c r="V53">
        <v>8.7783133620000005</v>
      </c>
      <c r="W53">
        <v>19.654094973866425</v>
      </c>
      <c r="X53">
        <v>62.491568727809415</v>
      </c>
      <c r="Y53">
        <v>0</v>
      </c>
      <c r="Z53">
        <v>2.7624378258181816</v>
      </c>
      <c r="AA53">
        <v>0</v>
      </c>
      <c r="AB53">
        <v>0</v>
      </c>
      <c r="AC53">
        <v>0</v>
      </c>
      <c r="AD53">
        <v>0</v>
      </c>
      <c r="AE53">
        <v>0.81532828176149663</v>
      </c>
      <c r="AF53">
        <v>5.604085127281949</v>
      </c>
      <c r="AG53">
        <v>29.136489511200001</v>
      </c>
      <c r="AH53">
        <v>0</v>
      </c>
      <c r="AI53">
        <v>0</v>
      </c>
      <c r="AJ53">
        <v>0</v>
      </c>
      <c r="AK53">
        <v>22.958425316784872</v>
      </c>
      <c r="AL53">
        <v>9.1983289907917367</v>
      </c>
      <c r="AM53">
        <v>2.2361204058514632</v>
      </c>
      <c r="AN53">
        <v>0</v>
      </c>
      <c r="AO53">
        <v>0</v>
      </c>
      <c r="AP53">
        <v>0.1085369868268434</v>
      </c>
      <c r="AQ53">
        <v>0</v>
      </c>
      <c r="AR53">
        <v>13.564301835688401</v>
      </c>
      <c r="AS53">
        <v>13.51312921647339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713.04862912021531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270.09102493010653</v>
      </c>
      <c r="L54">
        <v>3.3800130585962647</v>
      </c>
      <c r="M54">
        <v>61.512218075276088</v>
      </c>
      <c r="N54">
        <v>50.04587452821908</v>
      </c>
      <c r="O54">
        <v>34.690342573381166</v>
      </c>
      <c r="P54">
        <v>23.942312770411956</v>
      </c>
      <c r="Q54">
        <v>2.5184224326018811</v>
      </c>
      <c r="R54">
        <v>9.9457292748555783</v>
      </c>
      <c r="S54">
        <v>6.1914010536585362</v>
      </c>
      <c r="T54">
        <v>0</v>
      </c>
      <c r="U54">
        <v>59.909338832083172</v>
      </c>
      <c r="V54">
        <v>8.7783133620000005</v>
      </c>
      <c r="W54">
        <v>19.654094973866425</v>
      </c>
      <c r="X54">
        <v>62.491568727809415</v>
      </c>
      <c r="Y54">
        <v>0</v>
      </c>
      <c r="Z54">
        <v>2.7624378258181816</v>
      </c>
      <c r="AA54">
        <v>0</v>
      </c>
      <c r="AB54">
        <v>0</v>
      </c>
      <c r="AC54">
        <v>0</v>
      </c>
      <c r="AD54">
        <v>0</v>
      </c>
      <c r="AE54">
        <v>0.81532828176149663</v>
      </c>
      <c r="AF54">
        <v>5.604085127281949</v>
      </c>
      <c r="AG54">
        <v>29.136489511200001</v>
      </c>
      <c r="AH54">
        <v>0</v>
      </c>
      <c r="AI54">
        <v>0</v>
      </c>
      <c r="AJ54">
        <v>0</v>
      </c>
      <c r="AK54">
        <v>22.958425316784872</v>
      </c>
      <c r="AL54">
        <v>9.1983289907917367</v>
      </c>
      <c r="AM54">
        <v>2.2361204058514632</v>
      </c>
      <c r="AN54">
        <v>0</v>
      </c>
      <c r="AO54">
        <v>0</v>
      </c>
      <c r="AP54">
        <v>0.1085369868268434</v>
      </c>
      <c r="AQ54">
        <v>0</v>
      </c>
      <c r="AR54">
        <v>11.693363499999997</v>
      </c>
      <c r="AS54">
        <v>5.9837995697294097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703.64757010891208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270.09102493010653</v>
      </c>
      <c r="L55">
        <v>3.3800130585962647</v>
      </c>
      <c r="M55">
        <v>61.512218075276088</v>
      </c>
      <c r="N55">
        <v>50.04587452821908</v>
      </c>
      <c r="O55">
        <v>34.690342573381166</v>
      </c>
      <c r="P55">
        <v>23.942312770411956</v>
      </c>
      <c r="Q55">
        <v>2.5184224326018811</v>
      </c>
      <c r="R55">
        <v>9.9452389359823385</v>
      </c>
      <c r="S55">
        <v>6.1914010536585362</v>
      </c>
      <c r="T55">
        <v>0</v>
      </c>
      <c r="U55">
        <v>59.909338832083172</v>
      </c>
      <c r="V55">
        <v>7.4379613608978143</v>
      </c>
      <c r="W55">
        <v>10.89969292241946</v>
      </c>
      <c r="X55">
        <v>34.600238328671331</v>
      </c>
      <c r="Y55">
        <v>0</v>
      </c>
      <c r="Z55">
        <v>2.7624378258181816</v>
      </c>
      <c r="AA55">
        <v>0</v>
      </c>
      <c r="AB55">
        <v>0</v>
      </c>
      <c r="AC55">
        <v>0</v>
      </c>
      <c r="AD55">
        <v>0</v>
      </c>
      <c r="AE55">
        <v>0.81532828176149663</v>
      </c>
      <c r="AF55">
        <v>5.604085127281949</v>
      </c>
      <c r="AG55">
        <v>29.136489511200001</v>
      </c>
      <c r="AH55">
        <v>0</v>
      </c>
      <c r="AI55">
        <v>0</v>
      </c>
      <c r="AJ55">
        <v>0</v>
      </c>
      <c r="AK55">
        <v>22.958425316784872</v>
      </c>
      <c r="AL55">
        <v>9.1983289907917367</v>
      </c>
      <c r="AM55">
        <v>2.2361204058514632</v>
      </c>
      <c r="AN55">
        <v>0</v>
      </c>
      <c r="AO55">
        <v>0</v>
      </c>
      <c r="AP55">
        <v>2.1707353446561721</v>
      </c>
      <c r="AQ55">
        <v>0</v>
      </c>
      <c r="AR55">
        <v>11.693363499999997</v>
      </c>
      <c r="AS55">
        <v>5.9837995697294097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667.72319367618093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270.09102493010653</v>
      </c>
      <c r="L56">
        <v>3.3800130585962647</v>
      </c>
      <c r="M56">
        <v>61.512218075276088</v>
      </c>
      <c r="N56">
        <v>50.04587452821908</v>
      </c>
      <c r="O56">
        <v>34.690342573381166</v>
      </c>
      <c r="P56">
        <v>23.942312770411956</v>
      </c>
      <c r="Q56">
        <v>2.5184224326018811</v>
      </c>
      <c r="R56">
        <v>9.9452389359823385</v>
      </c>
      <c r="S56">
        <v>6.1914010536585362</v>
      </c>
      <c r="T56">
        <v>0</v>
      </c>
      <c r="U56">
        <v>59.909338832083172</v>
      </c>
      <c r="V56">
        <v>5.8336041022556397</v>
      </c>
      <c r="W56">
        <v>10.89969292241946</v>
      </c>
      <c r="X56">
        <v>34.600238328671331</v>
      </c>
      <c r="Y56">
        <v>0</v>
      </c>
      <c r="Z56">
        <v>2.7624378258181816</v>
      </c>
      <c r="AA56">
        <v>0</v>
      </c>
      <c r="AB56">
        <v>0</v>
      </c>
      <c r="AC56">
        <v>0</v>
      </c>
      <c r="AD56">
        <v>0</v>
      </c>
      <c r="AE56">
        <v>0.81532828176149663</v>
      </c>
      <c r="AF56">
        <v>5.604085127281949</v>
      </c>
      <c r="AG56">
        <v>29.136489511200001</v>
      </c>
      <c r="AH56">
        <v>0</v>
      </c>
      <c r="AI56">
        <v>0</v>
      </c>
      <c r="AJ56">
        <v>0</v>
      </c>
      <c r="AK56">
        <v>22.958425316784872</v>
      </c>
      <c r="AL56">
        <v>9.1983289907917367</v>
      </c>
      <c r="AM56">
        <v>2.2361204058514632</v>
      </c>
      <c r="AN56">
        <v>0</v>
      </c>
      <c r="AO56">
        <v>0</v>
      </c>
      <c r="AP56">
        <v>2.1707353446561721</v>
      </c>
      <c r="AQ56">
        <v>0</v>
      </c>
      <c r="AR56">
        <v>11.693363499999997</v>
      </c>
      <c r="AS56">
        <v>5.9837995697294097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666.11883641753877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270.09102493010653</v>
      </c>
      <c r="L57">
        <v>3.3800130585962647</v>
      </c>
      <c r="M57">
        <v>61.512218075276088</v>
      </c>
      <c r="N57">
        <v>50.04587452821908</v>
      </c>
      <c r="O57">
        <v>34.690342573381166</v>
      </c>
      <c r="P57">
        <v>23.942312770411956</v>
      </c>
      <c r="Q57">
        <v>2.5184224326018811</v>
      </c>
      <c r="R57">
        <v>9.9452389359823385</v>
      </c>
      <c r="S57">
        <v>6.1914010536585362</v>
      </c>
      <c r="T57">
        <v>0</v>
      </c>
      <c r="U57">
        <v>59.909338832083172</v>
      </c>
      <c r="V57">
        <v>4.6295715724743776</v>
      </c>
      <c r="W57">
        <v>10.89969292241946</v>
      </c>
      <c r="X57">
        <v>34.600238328671331</v>
      </c>
      <c r="Y57">
        <v>0</v>
      </c>
      <c r="Z57">
        <v>2.7624378258181816</v>
      </c>
      <c r="AA57">
        <v>0</v>
      </c>
      <c r="AB57">
        <v>0</v>
      </c>
      <c r="AC57">
        <v>0</v>
      </c>
      <c r="AD57">
        <v>0</v>
      </c>
      <c r="AE57">
        <v>0.81532828176149663</v>
      </c>
      <c r="AF57">
        <v>5.604085127281949</v>
      </c>
      <c r="AG57">
        <v>29.136489511200001</v>
      </c>
      <c r="AH57">
        <v>0</v>
      </c>
      <c r="AI57">
        <v>0</v>
      </c>
      <c r="AJ57">
        <v>0</v>
      </c>
      <c r="AK57">
        <v>22.958425316784872</v>
      </c>
      <c r="AL57">
        <v>9.1983289907917367</v>
      </c>
      <c r="AM57">
        <v>2.2361204058514632</v>
      </c>
      <c r="AN57">
        <v>0</v>
      </c>
      <c r="AO57">
        <v>0</v>
      </c>
      <c r="AP57">
        <v>2.1707353446561721</v>
      </c>
      <c r="AQ57">
        <v>8.4669406206349205</v>
      </c>
      <c r="AR57">
        <v>7.4837524643115909</v>
      </c>
      <c r="AS57">
        <v>5.9837995697294097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669.17213347270388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270.09102493010653</v>
      </c>
      <c r="L58">
        <v>3.3800130585962647</v>
      </c>
      <c r="M58">
        <v>61.512218075276088</v>
      </c>
      <c r="N58">
        <v>50.04587452821908</v>
      </c>
      <c r="O58">
        <v>34.690342573381166</v>
      </c>
      <c r="P58">
        <v>23.942312770411956</v>
      </c>
      <c r="Q58">
        <v>2.5184224326018811</v>
      </c>
      <c r="R58">
        <v>9.9452389359823385</v>
      </c>
      <c r="S58">
        <v>6.1914010536585362</v>
      </c>
      <c r="T58">
        <v>0</v>
      </c>
      <c r="U58">
        <v>59.909338832083172</v>
      </c>
      <c r="V58">
        <v>4.6295715724743776</v>
      </c>
      <c r="W58">
        <v>10.89969292241946</v>
      </c>
      <c r="X58">
        <v>34.600238328671331</v>
      </c>
      <c r="Y58">
        <v>0</v>
      </c>
      <c r="Z58">
        <v>2.7624378258181816</v>
      </c>
      <c r="AA58">
        <v>0</v>
      </c>
      <c r="AB58">
        <v>0</v>
      </c>
      <c r="AC58">
        <v>0</v>
      </c>
      <c r="AD58">
        <v>0</v>
      </c>
      <c r="AE58">
        <v>0.81532828176149663</v>
      </c>
      <c r="AF58">
        <v>5.604085127281949</v>
      </c>
      <c r="AG58">
        <v>29.136489511200001</v>
      </c>
      <c r="AH58">
        <v>0</v>
      </c>
      <c r="AI58">
        <v>0</v>
      </c>
      <c r="AJ58">
        <v>0</v>
      </c>
      <c r="AK58">
        <v>22.958425316784872</v>
      </c>
      <c r="AL58">
        <v>9.1983289907917367</v>
      </c>
      <c r="AM58">
        <v>2.2361204058514632</v>
      </c>
      <c r="AN58">
        <v>0</v>
      </c>
      <c r="AO58">
        <v>0</v>
      </c>
      <c r="AP58">
        <v>2.1707353446561721</v>
      </c>
      <c r="AQ58">
        <v>8.761808778730158</v>
      </c>
      <c r="AR58">
        <v>7.4837524643115909</v>
      </c>
      <c r="AS58">
        <v>5.9837995697294097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669.46700163079913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270.09102493010653</v>
      </c>
      <c r="L59">
        <v>3.3800130585962647</v>
      </c>
      <c r="M59">
        <v>34.05802164137706</v>
      </c>
      <c r="N59">
        <v>27.681863669796897</v>
      </c>
      <c r="O59">
        <v>19.210474337514519</v>
      </c>
      <c r="P59">
        <v>23.942312770411956</v>
      </c>
      <c r="Q59">
        <v>2.5184224326018811</v>
      </c>
      <c r="R59">
        <v>9.9452389359823385</v>
      </c>
      <c r="S59">
        <v>6.1914010536585362</v>
      </c>
      <c r="T59">
        <v>0</v>
      </c>
      <c r="U59">
        <v>59.909338832083172</v>
      </c>
      <c r="V59">
        <v>4.6783362833787461</v>
      </c>
      <c r="W59">
        <v>10.89969292241946</v>
      </c>
      <c r="X59">
        <v>34.600238328671331</v>
      </c>
      <c r="Y59">
        <v>0</v>
      </c>
      <c r="Z59">
        <v>2.7624378258181816</v>
      </c>
      <c r="AA59">
        <v>0</v>
      </c>
      <c r="AB59">
        <v>0</v>
      </c>
      <c r="AC59">
        <v>0</v>
      </c>
      <c r="AD59">
        <v>0</v>
      </c>
      <c r="AE59">
        <v>6.9813833308651603</v>
      </c>
      <c r="AF59">
        <v>5.604085127281949</v>
      </c>
      <c r="AG59">
        <v>29.136489511200001</v>
      </c>
      <c r="AH59">
        <v>0</v>
      </c>
      <c r="AI59">
        <v>0</v>
      </c>
      <c r="AJ59">
        <v>0</v>
      </c>
      <c r="AK59">
        <v>22.958425316784872</v>
      </c>
      <c r="AL59">
        <v>9.1983289907917367</v>
      </c>
      <c r="AM59">
        <v>2.2361204058514632</v>
      </c>
      <c r="AN59">
        <v>0</v>
      </c>
      <c r="AO59">
        <v>0</v>
      </c>
      <c r="AP59">
        <v>2.0621987970173983</v>
      </c>
      <c r="AQ59">
        <v>8.761808778730158</v>
      </c>
      <c r="AR59">
        <v>7.4837524643115909</v>
      </c>
      <c r="AS59">
        <v>5.9837995697294097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610.27520931498043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270.09102493010653</v>
      </c>
      <c r="L60">
        <v>3.3800130585962647</v>
      </c>
      <c r="M60">
        <v>34.05802164137706</v>
      </c>
      <c r="N60">
        <v>27.681863669796897</v>
      </c>
      <c r="O60">
        <v>19.210474337514519</v>
      </c>
      <c r="P60">
        <v>23.942312770411956</v>
      </c>
      <c r="Q60">
        <v>2.5184224326018811</v>
      </c>
      <c r="R60">
        <v>9.9452389359823385</v>
      </c>
      <c r="S60">
        <v>6.1914010536585362</v>
      </c>
      <c r="T60">
        <v>0</v>
      </c>
      <c r="U60">
        <v>59.909338832083172</v>
      </c>
      <c r="V60">
        <v>4.6783362833787461</v>
      </c>
      <c r="W60">
        <v>10.89969292241946</v>
      </c>
      <c r="X60">
        <v>34.600238328671331</v>
      </c>
      <c r="Y60">
        <v>0</v>
      </c>
      <c r="Z60">
        <v>2.7624378258181816</v>
      </c>
      <c r="AA60">
        <v>0</v>
      </c>
      <c r="AB60">
        <v>0</v>
      </c>
      <c r="AC60">
        <v>0</v>
      </c>
      <c r="AD60">
        <v>0</v>
      </c>
      <c r="AE60">
        <v>6.9813833308651603</v>
      </c>
      <c r="AF60">
        <v>5.604085127281949</v>
      </c>
      <c r="AG60">
        <v>29.136489511200001</v>
      </c>
      <c r="AH60">
        <v>0</v>
      </c>
      <c r="AI60">
        <v>0</v>
      </c>
      <c r="AJ60">
        <v>0</v>
      </c>
      <c r="AK60">
        <v>22.958425316784872</v>
      </c>
      <c r="AL60">
        <v>9.1983289907917367</v>
      </c>
      <c r="AM60">
        <v>2.2361204058514632</v>
      </c>
      <c r="AN60">
        <v>0</v>
      </c>
      <c r="AO60">
        <v>0</v>
      </c>
      <c r="AP60">
        <v>1.9536618101905552</v>
      </c>
      <c r="AQ60">
        <v>8.761808778730158</v>
      </c>
      <c r="AR60">
        <v>7.4837524643115909</v>
      </c>
      <c r="AS60">
        <v>5.9837995697294097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610.1666723281536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270.09102493010653</v>
      </c>
      <c r="L61">
        <v>3.3800130585962647</v>
      </c>
      <c r="M61">
        <v>34.05802164137706</v>
      </c>
      <c r="N61">
        <v>27.681863669796897</v>
      </c>
      <c r="O61">
        <v>19.210474337514519</v>
      </c>
      <c r="P61">
        <v>23.942312770411956</v>
      </c>
      <c r="Q61">
        <v>2.5184224326018811</v>
      </c>
      <c r="R61">
        <v>9.9452389359823385</v>
      </c>
      <c r="S61">
        <v>6.1914010536585362</v>
      </c>
      <c r="T61">
        <v>0</v>
      </c>
      <c r="U61">
        <v>59.909338832083172</v>
      </c>
      <c r="V61">
        <v>4.6783362833787461</v>
      </c>
      <c r="W61">
        <v>10.89969292241946</v>
      </c>
      <c r="X61">
        <v>34.600238328671331</v>
      </c>
      <c r="Y61">
        <v>0</v>
      </c>
      <c r="Z61">
        <v>2.7624378258181816</v>
      </c>
      <c r="AA61">
        <v>0</v>
      </c>
      <c r="AB61">
        <v>0</v>
      </c>
      <c r="AC61">
        <v>0</v>
      </c>
      <c r="AD61">
        <v>0</v>
      </c>
      <c r="AE61">
        <v>6.9813833308651603</v>
      </c>
      <c r="AF61">
        <v>5.604085127281949</v>
      </c>
      <c r="AG61">
        <v>29.136489511200001</v>
      </c>
      <c r="AH61">
        <v>0</v>
      </c>
      <c r="AI61">
        <v>0</v>
      </c>
      <c r="AJ61">
        <v>0</v>
      </c>
      <c r="AK61">
        <v>22.958425316784872</v>
      </c>
      <c r="AL61">
        <v>9.1983289907917367</v>
      </c>
      <c r="AM61">
        <v>2.2361204058514632</v>
      </c>
      <c r="AN61">
        <v>0</v>
      </c>
      <c r="AO61">
        <v>0</v>
      </c>
      <c r="AP61">
        <v>0</v>
      </c>
      <c r="AQ61">
        <v>8.761808778730158</v>
      </c>
      <c r="AR61">
        <v>13.564301835688401</v>
      </c>
      <c r="AS61">
        <v>7.9783995727029433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616.2881598923135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270.09102493010653</v>
      </c>
      <c r="L62">
        <v>3.3800130585962647</v>
      </c>
      <c r="M62">
        <v>34.05802164137706</v>
      </c>
      <c r="N62">
        <v>27.681863669796897</v>
      </c>
      <c r="O62">
        <v>19.210474337514519</v>
      </c>
      <c r="P62">
        <v>23.942312770411956</v>
      </c>
      <c r="Q62">
        <v>2.5184224326018811</v>
      </c>
      <c r="R62">
        <v>9.9452389359823385</v>
      </c>
      <c r="S62">
        <v>6.1914010536585362</v>
      </c>
      <c r="T62">
        <v>0</v>
      </c>
      <c r="U62">
        <v>59.909338832083172</v>
      </c>
      <c r="V62">
        <v>4.6783362833787461</v>
      </c>
      <c r="W62">
        <v>10.89969292241946</v>
      </c>
      <c r="X62">
        <v>34.600238328671331</v>
      </c>
      <c r="Y62">
        <v>0</v>
      </c>
      <c r="Z62">
        <v>2.7624378258181816</v>
      </c>
      <c r="AA62">
        <v>0</v>
      </c>
      <c r="AB62">
        <v>0</v>
      </c>
      <c r="AC62">
        <v>0</v>
      </c>
      <c r="AD62">
        <v>0</v>
      </c>
      <c r="AE62">
        <v>6.9813833308651603</v>
      </c>
      <c r="AF62">
        <v>5.604085127281949</v>
      </c>
      <c r="AG62">
        <v>29.136489511200001</v>
      </c>
      <c r="AH62">
        <v>0</v>
      </c>
      <c r="AI62">
        <v>0</v>
      </c>
      <c r="AJ62">
        <v>0</v>
      </c>
      <c r="AK62">
        <v>22.958425316784872</v>
      </c>
      <c r="AL62">
        <v>9.1983289907917367</v>
      </c>
      <c r="AM62">
        <v>2.2361204058514632</v>
      </c>
      <c r="AN62">
        <v>0</v>
      </c>
      <c r="AO62">
        <v>0</v>
      </c>
      <c r="AP62">
        <v>0</v>
      </c>
      <c r="AQ62">
        <v>8.761808778730158</v>
      </c>
      <c r="AR62">
        <v>13.564301835688401</v>
      </c>
      <c r="AS62">
        <v>7.9783995727029433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616.2881598923135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270.09102493010653</v>
      </c>
      <c r="L63">
        <v>3.3800130585962647</v>
      </c>
      <c r="M63">
        <v>34.05802164137706</v>
      </c>
      <c r="N63">
        <v>27.681863669796897</v>
      </c>
      <c r="O63">
        <v>19.210474337514519</v>
      </c>
      <c r="P63">
        <v>23.942312770411956</v>
      </c>
      <c r="Q63">
        <v>2.5184224326018811</v>
      </c>
      <c r="R63">
        <v>9.9390902929515423</v>
      </c>
      <c r="S63">
        <v>6.1914010536585362</v>
      </c>
      <c r="T63">
        <v>0</v>
      </c>
      <c r="U63">
        <v>59.909338832083172</v>
      </c>
      <c r="V63">
        <v>4.6282969098548508</v>
      </c>
      <c r="W63">
        <v>10.896952782560401</v>
      </c>
      <c r="X63">
        <v>34.600238328671331</v>
      </c>
      <c r="Y63">
        <v>0</v>
      </c>
      <c r="Z63">
        <v>2.7624378258181816</v>
      </c>
      <c r="AA63">
        <v>0</v>
      </c>
      <c r="AB63">
        <v>0</v>
      </c>
      <c r="AC63">
        <v>0</v>
      </c>
      <c r="AD63">
        <v>0</v>
      </c>
      <c r="AE63">
        <v>6.9813833308651603</v>
      </c>
      <c r="AF63">
        <v>5.604085127281949</v>
      </c>
      <c r="AG63">
        <v>29.136489511200001</v>
      </c>
      <c r="AH63">
        <v>0</v>
      </c>
      <c r="AI63">
        <v>0</v>
      </c>
      <c r="AJ63">
        <v>0</v>
      </c>
      <c r="AK63">
        <v>22.958425316784872</v>
      </c>
      <c r="AL63">
        <v>9.1983289907917367</v>
      </c>
      <c r="AM63">
        <v>4.4722403725431352</v>
      </c>
      <c r="AN63">
        <v>0</v>
      </c>
      <c r="AO63">
        <v>0</v>
      </c>
      <c r="AP63">
        <v>0</v>
      </c>
      <c r="AQ63">
        <v>8.761808778730158</v>
      </c>
      <c r="AR63">
        <v>14.967505367844197</v>
      </c>
      <c r="AS63">
        <v>9.6880567181088324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621.5782123801531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270.09102493010653</v>
      </c>
      <c r="L64">
        <v>3.3800130585962647</v>
      </c>
      <c r="M64">
        <v>34.05802164137706</v>
      </c>
      <c r="N64">
        <v>27.681863669796897</v>
      </c>
      <c r="O64">
        <v>19.210474337514519</v>
      </c>
      <c r="P64">
        <v>23.942312770411956</v>
      </c>
      <c r="Q64">
        <v>2.5184224326018811</v>
      </c>
      <c r="R64">
        <v>9.9452389359823385</v>
      </c>
      <c r="S64">
        <v>6.1914010536585362</v>
      </c>
      <c r="T64">
        <v>0</v>
      </c>
      <c r="U64">
        <v>59.909338832083172</v>
      </c>
      <c r="V64">
        <v>4.6282969098548508</v>
      </c>
      <c r="W64">
        <v>10.896952782560401</v>
      </c>
      <c r="X64">
        <v>34.600238328671331</v>
      </c>
      <c r="Y64">
        <v>0</v>
      </c>
      <c r="Z64">
        <v>2.7624378258181816</v>
      </c>
      <c r="AA64">
        <v>0</v>
      </c>
      <c r="AB64">
        <v>0</v>
      </c>
      <c r="AC64">
        <v>0</v>
      </c>
      <c r="AD64">
        <v>0</v>
      </c>
      <c r="AE64">
        <v>6.9813833308651603</v>
      </c>
      <c r="AF64">
        <v>5.604085127281949</v>
      </c>
      <c r="AG64">
        <v>29.136489511200001</v>
      </c>
      <c r="AH64">
        <v>0</v>
      </c>
      <c r="AI64">
        <v>0</v>
      </c>
      <c r="AJ64">
        <v>0</v>
      </c>
      <c r="AK64">
        <v>22.958425316784872</v>
      </c>
      <c r="AL64">
        <v>9.1983289907917367</v>
      </c>
      <c r="AM64">
        <v>4.4722403725431352</v>
      </c>
      <c r="AN64">
        <v>0</v>
      </c>
      <c r="AO64">
        <v>0</v>
      </c>
      <c r="AP64">
        <v>0</v>
      </c>
      <c r="AQ64">
        <v>17.523618250634922</v>
      </c>
      <c r="AR64">
        <v>14.967505367844197</v>
      </c>
      <c r="AS64">
        <v>9.6880567181088324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630.3461704950887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270.09102493010653</v>
      </c>
      <c r="L65">
        <v>3.3800130585962647</v>
      </c>
      <c r="M65">
        <v>61.512218075276088</v>
      </c>
      <c r="N65">
        <v>50.04587452821908</v>
      </c>
      <c r="O65">
        <v>34.690342573381166</v>
      </c>
      <c r="P65">
        <v>23.942312770411956</v>
      </c>
      <c r="Q65">
        <v>2.5185283593749999</v>
      </c>
      <c r="R65">
        <v>9.9391346435643548</v>
      </c>
      <c r="S65">
        <v>6.1903521298992166</v>
      </c>
      <c r="T65">
        <v>0</v>
      </c>
      <c r="U65">
        <v>59.909338832083172</v>
      </c>
      <c r="V65">
        <v>4.6311519463383837</v>
      </c>
      <c r="W65">
        <v>10.896952782560401</v>
      </c>
      <c r="X65">
        <v>34.600238328671331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6.9813833308651603</v>
      </c>
      <c r="AF65">
        <v>5.604085127281949</v>
      </c>
      <c r="AG65">
        <v>29.136489511200001</v>
      </c>
      <c r="AH65">
        <v>0</v>
      </c>
      <c r="AI65">
        <v>0</v>
      </c>
      <c r="AJ65">
        <v>0</v>
      </c>
      <c r="AK65">
        <v>22.958425316784872</v>
      </c>
      <c r="AL65">
        <v>9.1983289907917367</v>
      </c>
      <c r="AM65">
        <v>4.4722403725431352</v>
      </c>
      <c r="AN65">
        <v>0</v>
      </c>
      <c r="AO65">
        <v>0</v>
      </c>
      <c r="AP65">
        <v>0</v>
      </c>
      <c r="AQ65">
        <v>17.523618250634922</v>
      </c>
      <c r="AR65">
        <v>14.967505367844197</v>
      </c>
      <c r="AS65">
        <v>9.6880567181088324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692.87761594453787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270.09102493010653</v>
      </c>
      <c r="L66">
        <v>3.380036390789428</v>
      </c>
      <c r="M66">
        <v>61.512218075276088</v>
      </c>
      <c r="N66">
        <v>50.04587452821908</v>
      </c>
      <c r="O66">
        <v>34.690342573381166</v>
      </c>
      <c r="P66">
        <v>23.942312770411956</v>
      </c>
      <c r="Q66">
        <v>2.5185283593749999</v>
      </c>
      <c r="R66">
        <v>9.9457292748555783</v>
      </c>
      <c r="S66">
        <v>6.1903521298992166</v>
      </c>
      <c r="T66">
        <v>0</v>
      </c>
      <c r="U66">
        <v>59.909338832083172</v>
      </c>
      <c r="V66">
        <v>4.6311519463383837</v>
      </c>
      <c r="W66">
        <v>10.896952782560401</v>
      </c>
      <c r="X66">
        <v>34.600238328671331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6.9813833308651603</v>
      </c>
      <c r="AF66">
        <v>5.604085127281949</v>
      </c>
      <c r="AG66">
        <v>29.136489511200001</v>
      </c>
      <c r="AH66">
        <v>0</v>
      </c>
      <c r="AI66">
        <v>0</v>
      </c>
      <c r="AJ66">
        <v>0</v>
      </c>
      <c r="AK66">
        <v>22.958425316784872</v>
      </c>
      <c r="AL66">
        <v>9.1983289907917367</v>
      </c>
      <c r="AM66">
        <v>4.4722403725431352</v>
      </c>
      <c r="AN66">
        <v>0</v>
      </c>
      <c r="AO66">
        <v>0</v>
      </c>
      <c r="AP66">
        <v>0</v>
      </c>
      <c r="AQ66">
        <v>17.523618250634922</v>
      </c>
      <c r="AR66">
        <v>14.967505367844197</v>
      </c>
      <c r="AS66">
        <v>9.6880567181088324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692.88423390802222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270.09102493010653</v>
      </c>
      <c r="L67">
        <v>3.3800311696811036</v>
      </c>
      <c r="M67">
        <v>61.512218075276088</v>
      </c>
      <c r="N67">
        <v>50.04587452821908</v>
      </c>
      <c r="O67">
        <v>34.690342573381166</v>
      </c>
      <c r="P67">
        <v>23.942312770411956</v>
      </c>
      <c r="Q67">
        <v>2.5185283593749999</v>
      </c>
      <c r="R67">
        <v>9.9457292748555783</v>
      </c>
      <c r="S67">
        <v>6.1903521298992166</v>
      </c>
      <c r="T67">
        <v>0</v>
      </c>
      <c r="U67">
        <v>59.909338832083172</v>
      </c>
      <c r="V67">
        <v>4.6311519463383837</v>
      </c>
      <c r="W67">
        <v>10.896952782560401</v>
      </c>
      <c r="X67">
        <v>58.829194079507275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6.9813833308651603</v>
      </c>
      <c r="AF67">
        <v>5.604085127281949</v>
      </c>
      <c r="AG67">
        <v>29.136489511200001</v>
      </c>
      <c r="AH67">
        <v>0</v>
      </c>
      <c r="AI67">
        <v>0</v>
      </c>
      <c r="AJ67">
        <v>0</v>
      </c>
      <c r="AK67">
        <v>22.958425316784872</v>
      </c>
      <c r="AL67">
        <v>9.1983289907917367</v>
      </c>
      <c r="AM67">
        <v>4.4722403725431352</v>
      </c>
      <c r="AN67">
        <v>0</v>
      </c>
      <c r="AO67">
        <v>0</v>
      </c>
      <c r="AP67">
        <v>0</v>
      </c>
      <c r="AQ67">
        <v>17.523618250634922</v>
      </c>
      <c r="AR67">
        <v>14.967505367844197</v>
      </c>
      <c r="AS67">
        <v>9.6880567181088324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717.11318443774985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270.09102493010653</v>
      </c>
      <c r="L68">
        <v>3.3699828657772875</v>
      </c>
      <c r="M68">
        <v>61.512218075276088</v>
      </c>
      <c r="N68">
        <v>50.04587452821908</v>
      </c>
      <c r="O68">
        <v>34.690342573381166</v>
      </c>
      <c r="P68">
        <v>23.942312770411956</v>
      </c>
      <c r="Q68">
        <v>2.5197958859857486</v>
      </c>
      <c r="R68">
        <v>9.9457292748555783</v>
      </c>
      <c r="S68">
        <v>6.1925492150537638</v>
      </c>
      <c r="T68">
        <v>0</v>
      </c>
      <c r="U68">
        <v>59.909338832083172</v>
      </c>
      <c r="V68">
        <v>8.7783133620000005</v>
      </c>
      <c r="W68">
        <v>19.654094973866425</v>
      </c>
      <c r="X68">
        <v>62.480241979897379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6.9813833308651603</v>
      </c>
      <c r="AF68">
        <v>5.604085127281949</v>
      </c>
      <c r="AG68">
        <v>29.136489511200001</v>
      </c>
      <c r="AH68">
        <v>0</v>
      </c>
      <c r="AI68">
        <v>0</v>
      </c>
      <c r="AJ68">
        <v>0</v>
      </c>
      <c r="AK68">
        <v>22.958425316784872</v>
      </c>
      <c r="AL68">
        <v>9.1983289907917367</v>
      </c>
      <c r="AM68">
        <v>6.6948087464366086</v>
      </c>
      <c r="AN68">
        <v>0</v>
      </c>
      <c r="AO68">
        <v>0</v>
      </c>
      <c r="AP68">
        <v>0</v>
      </c>
      <c r="AQ68">
        <v>17.523618250634922</v>
      </c>
      <c r="AR68">
        <v>14.967505367844197</v>
      </c>
      <c r="AS68">
        <v>9.6880567181088324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735.88452062686235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289.38107821703005</v>
      </c>
      <c r="L69">
        <v>6.0600086711585162</v>
      </c>
      <c r="M69">
        <v>61.512218075276088</v>
      </c>
      <c r="N69">
        <v>50.04587452821908</v>
      </c>
      <c r="O69">
        <v>34.690342573381166</v>
      </c>
      <c r="P69">
        <v>23.942312770411956</v>
      </c>
      <c r="Q69">
        <v>4.2248524761410788</v>
      </c>
      <c r="R69">
        <v>17.955384850855744</v>
      </c>
      <c r="S69">
        <v>11.182587434184676</v>
      </c>
      <c r="T69">
        <v>0</v>
      </c>
      <c r="U69">
        <v>59.909338832083172</v>
      </c>
      <c r="V69">
        <v>8.7783133620000005</v>
      </c>
      <c r="W69">
        <v>19.654094973866425</v>
      </c>
      <c r="X69">
        <v>62.491568727809415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6.9813833308651603</v>
      </c>
      <c r="AF69">
        <v>5.604085127281949</v>
      </c>
      <c r="AG69">
        <v>29.136489511200001</v>
      </c>
      <c r="AH69">
        <v>9.4281162837592394</v>
      </c>
      <c r="AI69">
        <v>0</v>
      </c>
      <c r="AJ69">
        <v>0</v>
      </c>
      <c r="AK69">
        <v>22.958425316784872</v>
      </c>
      <c r="AL69">
        <v>9.1983289907917367</v>
      </c>
      <c r="AM69">
        <v>6.6948087464366086</v>
      </c>
      <c r="AN69">
        <v>0</v>
      </c>
      <c r="AO69">
        <v>0</v>
      </c>
      <c r="AP69">
        <v>0</v>
      </c>
      <c r="AQ69">
        <v>17.523618250634922</v>
      </c>
      <c r="AR69">
        <v>14.967505367844197</v>
      </c>
      <c r="AS69">
        <v>9.6880567181088324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782.00879313612472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318.31963790549145</v>
      </c>
      <c r="L70">
        <v>6.0600086711585162</v>
      </c>
      <c r="M70">
        <v>61.512218075276088</v>
      </c>
      <c r="N70">
        <v>50.04587452821908</v>
      </c>
      <c r="O70">
        <v>34.690342573381166</v>
      </c>
      <c r="P70">
        <v>23.942312770411956</v>
      </c>
      <c r="Q70">
        <v>4.6216626730038026</v>
      </c>
      <c r="R70">
        <v>17.955384850855744</v>
      </c>
      <c r="S70">
        <v>11.182587434184676</v>
      </c>
      <c r="T70">
        <v>0</v>
      </c>
      <c r="U70">
        <v>59.909338832083172</v>
      </c>
      <c r="V70">
        <v>8.7783133620000005</v>
      </c>
      <c r="W70">
        <v>19.654094973866425</v>
      </c>
      <c r="X70">
        <v>62.491568727809415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6.9813833308651603</v>
      </c>
      <c r="AF70">
        <v>5.604085127281949</v>
      </c>
      <c r="AG70">
        <v>29.136489511200001</v>
      </c>
      <c r="AH70">
        <v>19.05683073959873</v>
      </c>
      <c r="AI70">
        <v>0</v>
      </c>
      <c r="AJ70">
        <v>0</v>
      </c>
      <c r="AK70">
        <v>22.958425316784872</v>
      </c>
      <c r="AL70">
        <v>9.1983289907917367</v>
      </c>
      <c r="AM70">
        <v>6.6948087464366086</v>
      </c>
      <c r="AN70">
        <v>0</v>
      </c>
      <c r="AO70">
        <v>0</v>
      </c>
      <c r="AP70">
        <v>0</v>
      </c>
      <c r="AQ70">
        <v>17.523618250634922</v>
      </c>
      <c r="AR70">
        <v>14.967505367844197</v>
      </c>
      <c r="AS70">
        <v>9.6880567181088324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820.97287747728842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366.54962479673191</v>
      </c>
      <c r="L71">
        <v>6.0600086711585162</v>
      </c>
      <c r="M71">
        <v>61.512218075276088</v>
      </c>
      <c r="N71">
        <v>50.04587452821908</v>
      </c>
      <c r="O71">
        <v>34.690342573381166</v>
      </c>
      <c r="P71">
        <v>23.942312770411956</v>
      </c>
      <c r="Q71">
        <v>4.6216626730038026</v>
      </c>
      <c r="R71">
        <v>17.955384850855744</v>
      </c>
      <c r="S71">
        <v>11.182587434184676</v>
      </c>
      <c r="T71">
        <v>0</v>
      </c>
      <c r="U71">
        <v>59.909338832083172</v>
      </c>
      <c r="V71">
        <v>8.7783133620000005</v>
      </c>
      <c r="W71">
        <v>19.654094973866425</v>
      </c>
      <c r="X71">
        <v>62.491568727809415</v>
      </c>
      <c r="Y71">
        <v>0</v>
      </c>
      <c r="Z71">
        <v>0</v>
      </c>
      <c r="AA71">
        <v>0</v>
      </c>
      <c r="AB71">
        <v>1.4116923195798947</v>
      </c>
      <c r="AC71">
        <v>0</v>
      </c>
      <c r="AD71">
        <v>0</v>
      </c>
      <c r="AE71">
        <v>6.9813833308651603</v>
      </c>
      <c r="AF71">
        <v>11.208169561359027</v>
      </c>
      <c r="AG71">
        <v>29.136489511200001</v>
      </c>
      <c r="AH71">
        <v>29.72865542673706</v>
      </c>
      <c r="AI71">
        <v>0</v>
      </c>
      <c r="AJ71">
        <v>0</v>
      </c>
      <c r="AK71">
        <v>22.958425316784872</v>
      </c>
      <c r="AL71">
        <v>9.1983289907917367</v>
      </c>
      <c r="AM71">
        <v>6.6948087464366086</v>
      </c>
      <c r="AN71">
        <v>0</v>
      </c>
      <c r="AO71">
        <v>0</v>
      </c>
      <c r="AP71">
        <v>0</v>
      </c>
      <c r="AQ71">
        <v>17.523618250634922</v>
      </c>
      <c r="AR71">
        <v>11.693363499999997</v>
      </c>
      <c r="AS71">
        <v>9.6880567181088324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883.61632394148012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434.07283530794928</v>
      </c>
      <c r="L72">
        <v>6.0600086711585162</v>
      </c>
      <c r="M72">
        <v>61.512218075276088</v>
      </c>
      <c r="N72">
        <v>50.04587452821908</v>
      </c>
      <c r="O72">
        <v>34.690342573381166</v>
      </c>
      <c r="P72">
        <v>23.942312770411956</v>
      </c>
      <c r="Q72">
        <v>4.6216626730038026</v>
      </c>
      <c r="R72">
        <v>17.955384850855744</v>
      </c>
      <c r="S72">
        <v>11.182587434184676</v>
      </c>
      <c r="T72">
        <v>0</v>
      </c>
      <c r="U72">
        <v>59.909338832083172</v>
      </c>
      <c r="V72">
        <v>8.7783133620000005</v>
      </c>
      <c r="W72">
        <v>19.654094973866425</v>
      </c>
      <c r="X72">
        <v>62.491568727809415</v>
      </c>
      <c r="Y72">
        <v>0</v>
      </c>
      <c r="Z72">
        <v>0.46599825999999989</v>
      </c>
      <c r="AA72">
        <v>5.9525930518987353</v>
      </c>
      <c r="AB72">
        <v>2.8233841999999991</v>
      </c>
      <c r="AC72">
        <v>1.0790014370190042</v>
      </c>
      <c r="AD72">
        <v>3.8706147797123402</v>
      </c>
      <c r="AE72">
        <v>6.9813833308651603</v>
      </c>
      <c r="AF72">
        <v>16.812254688640976</v>
      </c>
      <c r="AG72">
        <v>29.136489511200001</v>
      </c>
      <c r="AH72">
        <v>38.234020031087638</v>
      </c>
      <c r="AI72">
        <v>0</v>
      </c>
      <c r="AJ72">
        <v>0</v>
      </c>
      <c r="AK72">
        <v>22.958425316784872</v>
      </c>
      <c r="AL72">
        <v>12.543176099999998</v>
      </c>
      <c r="AM72">
        <v>6.6948087464366086</v>
      </c>
      <c r="AN72">
        <v>0</v>
      </c>
      <c r="AO72">
        <v>0</v>
      </c>
      <c r="AP72">
        <v>0</v>
      </c>
      <c r="AQ72">
        <v>17.523618250634922</v>
      </c>
      <c r="AR72">
        <v>11.693363499999997</v>
      </c>
      <c r="AS72">
        <v>9.6880567181088324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981.37373070258832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434.07526505560946</v>
      </c>
      <c r="L73">
        <v>6.0597848258277747</v>
      </c>
      <c r="M73">
        <v>61.512218075276088</v>
      </c>
      <c r="N73">
        <v>50.04587452821908</v>
      </c>
      <c r="O73">
        <v>34.690342573381166</v>
      </c>
      <c r="P73">
        <v>23.942312770411956</v>
      </c>
      <c r="Q73">
        <v>4.6216626730038026</v>
      </c>
      <c r="R73">
        <v>17.955384850855744</v>
      </c>
      <c r="S73">
        <v>11.182587434184676</v>
      </c>
      <c r="T73">
        <v>0</v>
      </c>
      <c r="U73">
        <v>59.909338832083172</v>
      </c>
      <c r="V73">
        <v>8.7783133620000005</v>
      </c>
      <c r="W73">
        <v>19.654094973866425</v>
      </c>
      <c r="X73">
        <v>62.491568727809415</v>
      </c>
      <c r="Y73">
        <v>0</v>
      </c>
      <c r="Z73">
        <v>8.2873130382727247</v>
      </c>
      <c r="AA73">
        <v>11.905185664556964</v>
      </c>
      <c r="AB73">
        <v>16.737021646511625</v>
      </c>
      <c r="AC73">
        <v>12.313026394298726</v>
      </c>
      <c r="AD73">
        <v>7.7412299986373965</v>
      </c>
      <c r="AE73">
        <v>13.962766222525334</v>
      </c>
      <c r="AF73">
        <v>21.097731061359028</v>
      </c>
      <c r="AG73">
        <v>29.136489511200001</v>
      </c>
      <c r="AH73">
        <v>49.547759483759236</v>
      </c>
      <c r="AI73">
        <v>0</v>
      </c>
      <c r="AJ73">
        <v>0</v>
      </c>
      <c r="AK73">
        <v>22.958425316784872</v>
      </c>
      <c r="AL73">
        <v>40.556269240791728</v>
      </c>
      <c r="AM73">
        <v>6.6948087464366086</v>
      </c>
      <c r="AN73">
        <v>0</v>
      </c>
      <c r="AO73">
        <v>0</v>
      </c>
      <c r="AP73">
        <v>0</v>
      </c>
      <c r="AQ73">
        <v>26.285427029365078</v>
      </c>
      <c r="AR73">
        <v>11.693363499999997</v>
      </c>
      <c r="AS73">
        <v>9.6880567181088324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1083.5236222551371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434.07526505560946</v>
      </c>
      <c r="L74">
        <v>6.0597491177098028</v>
      </c>
      <c r="M74">
        <v>61.512218075276088</v>
      </c>
      <c r="N74">
        <v>50.04587452821908</v>
      </c>
      <c r="O74">
        <v>34.690342573381166</v>
      </c>
      <c r="P74">
        <v>23.942312770411956</v>
      </c>
      <c r="Q74">
        <v>4.6216626730038026</v>
      </c>
      <c r="R74">
        <v>17.955384850855744</v>
      </c>
      <c r="S74">
        <v>11.182587434184676</v>
      </c>
      <c r="T74">
        <v>0</v>
      </c>
      <c r="U74">
        <v>59.909338832083172</v>
      </c>
      <c r="V74">
        <v>8.7783133620000005</v>
      </c>
      <c r="W74">
        <v>19.654094973866425</v>
      </c>
      <c r="X74">
        <v>62.491568727809415</v>
      </c>
      <c r="Y74">
        <v>0</v>
      </c>
      <c r="Z74">
        <v>8.2873130382727247</v>
      </c>
      <c r="AA74">
        <v>17.857778716455702</v>
      </c>
      <c r="AB74">
        <v>16.737021646511625</v>
      </c>
      <c r="AC74">
        <v>12.313026394298726</v>
      </c>
      <c r="AD74">
        <v>11.611844778349736</v>
      </c>
      <c r="AE74">
        <v>13.962766222525334</v>
      </c>
      <c r="AF74">
        <v>21.097731061359028</v>
      </c>
      <c r="AG74">
        <v>29.136489511200001</v>
      </c>
      <c r="AH74">
        <v>59.457311292671584</v>
      </c>
      <c r="AI74">
        <v>0</v>
      </c>
      <c r="AJ74">
        <v>0</v>
      </c>
      <c r="AK74">
        <v>22.958425316784872</v>
      </c>
      <c r="AL74">
        <v>40.556269240791728</v>
      </c>
      <c r="AM74">
        <v>6.6948087464366086</v>
      </c>
      <c r="AN74">
        <v>0</v>
      </c>
      <c r="AO74">
        <v>0</v>
      </c>
      <c r="AP74">
        <v>0</v>
      </c>
      <c r="AQ74">
        <v>26.285427029365078</v>
      </c>
      <c r="AR74">
        <v>11.693363499999997</v>
      </c>
      <c r="AS74">
        <v>9.6880567181088324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1103.2563461875425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488.95594041715594</v>
      </c>
      <c r="L75">
        <v>5.5797386856172286</v>
      </c>
      <c r="M75">
        <v>61.512218075276088</v>
      </c>
      <c r="N75">
        <v>50.04587452821908</v>
      </c>
      <c r="O75">
        <v>34.690342573381166</v>
      </c>
      <c r="P75">
        <v>23.942312770411956</v>
      </c>
      <c r="Q75">
        <v>4.6216626730038026</v>
      </c>
      <c r="R75">
        <v>17.955384850855744</v>
      </c>
      <c r="S75">
        <v>11.182587434184676</v>
      </c>
      <c r="T75">
        <v>0</v>
      </c>
      <c r="U75">
        <v>59.909338832083172</v>
      </c>
      <c r="V75">
        <v>8.7783133620000005</v>
      </c>
      <c r="W75">
        <v>19.654094973866425</v>
      </c>
      <c r="X75">
        <v>62.491568727809415</v>
      </c>
      <c r="Y75">
        <v>0</v>
      </c>
      <c r="Z75">
        <v>8.2873130382727247</v>
      </c>
      <c r="AA75">
        <v>17.857778716455702</v>
      </c>
      <c r="AB75">
        <v>16.737021646511625</v>
      </c>
      <c r="AC75">
        <v>12.313026394298726</v>
      </c>
      <c r="AD75">
        <v>11.611844778349736</v>
      </c>
      <c r="AE75">
        <v>13.962766222525334</v>
      </c>
      <c r="AF75">
        <v>21.097731061359028</v>
      </c>
      <c r="AG75">
        <v>29.136489511200001</v>
      </c>
      <c r="AH75">
        <v>59.457311292671584</v>
      </c>
      <c r="AI75">
        <v>0</v>
      </c>
      <c r="AJ75">
        <v>0</v>
      </c>
      <c r="AK75">
        <v>22.958425316784872</v>
      </c>
      <c r="AL75">
        <v>40.556269240791728</v>
      </c>
      <c r="AM75">
        <v>6.6948087464366086</v>
      </c>
      <c r="AN75">
        <v>0</v>
      </c>
      <c r="AO75">
        <v>0</v>
      </c>
      <c r="AP75">
        <v>0</v>
      </c>
      <c r="AQ75">
        <v>26.285427029365078</v>
      </c>
      <c r="AR75">
        <v>11.693363499999997</v>
      </c>
      <c r="AS75">
        <v>9.6880567181088324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1157.6570111169963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488.95188922953901</v>
      </c>
      <c r="L76">
        <v>5.1699950499385885</v>
      </c>
      <c r="M76">
        <v>61.512218075276088</v>
      </c>
      <c r="N76">
        <v>50.04587452821908</v>
      </c>
      <c r="O76">
        <v>34.690342573381166</v>
      </c>
      <c r="P76">
        <v>23.942312770411956</v>
      </c>
      <c r="Q76">
        <v>4.6216626730038026</v>
      </c>
      <c r="R76">
        <v>17.955384850855744</v>
      </c>
      <c r="S76">
        <v>11.182587434184676</v>
      </c>
      <c r="T76">
        <v>0</v>
      </c>
      <c r="U76">
        <v>59.909338832083172</v>
      </c>
      <c r="V76">
        <v>8.7783133620000005</v>
      </c>
      <c r="W76">
        <v>19.654094973866425</v>
      </c>
      <c r="X76">
        <v>62.491568727809415</v>
      </c>
      <c r="Y76">
        <v>0</v>
      </c>
      <c r="Z76">
        <v>8.2873130382727247</v>
      </c>
      <c r="AA76">
        <v>17.857778716455702</v>
      </c>
      <c r="AB76">
        <v>16.737021646511625</v>
      </c>
      <c r="AC76">
        <v>12.313026394298726</v>
      </c>
      <c r="AD76">
        <v>11.611844778349736</v>
      </c>
      <c r="AE76">
        <v>13.962766222525334</v>
      </c>
      <c r="AF76">
        <v>21.097731061359028</v>
      </c>
      <c r="AG76">
        <v>29.136489511200001</v>
      </c>
      <c r="AH76">
        <v>59.457311292671584</v>
      </c>
      <c r="AI76">
        <v>0</v>
      </c>
      <c r="AJ76">
        <v>0</v>
      </c>
      <c r="AK76">
        <v>22.958425316784872</v>
      </c>
      <c r="AL76">
        <v>40.556269240791728</v>
      </c>
      <c r="AM76">
        <v>6.6948087464366086</v>
      </c>
      <c r="AN76">
        <v>0</v>
      </c>
      <c r="AO76">
        <v>0</v>
      </c>
      <c r="AP76">
        <v>0</v>
      </c>
      <c r="AQ76">
        <v>26.285427029365078</v>
      </c>
      <c r="AR76">
        <v>11.693363499999997</v>
      </c>
      <c r="AS76">
        <v>9.6880567181088324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1157.2432162937007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488.95150064781052</v>
      </c>
      <c r="L77">
        <v>6.0600086711585162</v>
      </c>
      <c r="M77">
        <v>61.512218075276088</v>
      </c>
      <c r="N77">
        <v>50.04587452821908</v>
      </c>
      <c r="O77">
        <v>34.690342573381166</v>
      </c>
      <c r="P77">
        <v>23.942312770411956</v>
      </c>
      <c r="Q77">
        <v>4.6216626730038026</v>
      </c>
      <c r="R77">
        <v>17.955384850855744</v>
      </c>
      <c r="S77">
        <v>11.182587434184676</v>
      </c>
      <c r="T77">
        <v>0</v>
      </c>
      <c r="U77">
        <v>59.909338832083172</v>
      </c>
      <c r="V77">
        <v>8.7783133620000005</v>
      </c>
      <c r="W77">
        <v>19.654094973866425</v>
      </c>
      <c r="X77">
        <v>62.491568727809415</v>
      </c>
      <c r="Y77">
        <v>0</v>
      </c>
      <c r="Z77">
        <v>8.2873130382727247</v>
      </c>
      <c r="AA77">
        <v>17.857778716455702</v>
      </c>
      <c r="AB77">
        <v>16.737021646511625</v>
      </c>
      <c r="AC77">
        <v>12.313026394298726</v>
      </c>
      <c r="AD77">
        <v>11.611844778349736</v>
      </c>
      <c r="AE77">
        <v>13.962766222525334</v>
      </c>
      <c r="AF77">
        <v>21.097731061359028</v>
      </c>
      <c r="AG77">
        <v>29.136489511200001</v>
      </c>
      <c r="AH77">
        <v>49.547759483759236</v>
      </c>
      <c r="AI77">
        <v>0</v>
      </c>
      <c r="AJ77">
        <v>0</v>
      </c>
      <c r="AK77">
        <v>22.958425316784872</v>
      </c>
      <c r="AL77">
        <v>40.556269240791728</v>
      </c>
      <c r="AM77">
        <v>6.6948087464366086</v>
      </c>
      <c r="AN77">
        <v>0</v>
      </c>
      <c r="AO77">
        <v>0</v>
      </c>
      <c r="AP77">
        <v>0</v>
      </c>
      <c r="AQ77">
        <v>26.285427029365078</v>
      </c>
      <c r="AR77">
        <v>11.693363499999997</v>
      </c>
      <c r="AS77">
        <v>9.6880567181088324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1148.2232895242798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488.74689229972364</v>
      </c>
      <c r="L78">
        <v>6.0600086711585162</v>
      </c>
      <c r="M78">
        <v>61.512218075276088</v>
      </c>
      <c r="N78">
        <v>50.04587452821908</v>
      </c>
      <c r="O78">
        <v>34.690342573381166</v>
      </c>
      <c r="P78">
        <v>23.942312770411956</v>
      </c>
      <c r="Q78">
        <v>4.6216626730038026</v>
      </c>
      <c r="R78">
        <v>17.955384850855744</v>
      </c>
      <c r="S78">
        <v>11.182587434184676</v>
      </c>
      <c r="T78">
        <v>0</v>
      </c>
      <c r="U78">
        <v>59.909338832083172</v>
      </c>
      <c r="V78">
        <v>8.7783133620000005</v>
      </c>
      <c r="W78">
        <v>19.654094973866425</v>
      </c>
      <c r="X78">
        <v>62.491568727809415</v>
      </c>
      <c r="Y78">
        <v>0</v>
      </c>
      <c r="Z78">
        <v>5.5248752124545444</v>
      </c>
      <c r="AA78">
        <v>11.905185664556964</v>
      </c>
      <c r="AB78">
        <v>16.737021646511625</v>
      </c>
      <c r="AC78">
        <v>12.313026394298726</v>
      </c>
      <c r="AD78">
        <v>6.7159309521574571</v>
      </c>
      <c r="AE78">
        <v>13.962766222525334</v>
      </c>
      <c r="AF78">
        <v>21.097731061359028</v>
      </c>
      <c r="AG78">
        <v>29.136489511200001</v>
      </c>
      <c r="AH78">
        <v>39.638207674846875</v>
      </c>
      <c r="AI78">
        <v>0</v>
      </c>
      <c r="AJ78">
        <v>0</v>
      </c>
      <c r="AK78">
        <v>22.958425316784872</v>
      </c>
      <c r="AL78">
        <v>40.556269240791728</v>
      </c>
      <c r="AM78">
        <v>6.6948087464366086</v>
      </c>
      <c r="AN78">
        <v>0</v>
      </c>
      <c r="AO78">
        <v>0</v>
      </c>
      <c r="AP78">
        <v>0</v>
      </c>
      <c r="AQ78">
        <v>26.285427029365078</v>
      </c>
      <c r="AR78">
        <v>11.693363499999997</v>
      </c>
      <c r="AS78">
        <v>9.6880567181088324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1124.4981846633714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488.74716076873955</v>
      </c>
      <c r="L79">
        <v>6.0600086711585162</v>
      </c>
      <c r="M79">
        <v>61.512218075276088</v>
      </c>
      <c r="N79">
        <v>50.04587452821908</v>
      </c>
      <c r="O79">
        <v>34.690342573381166</v>
      </c>
      <c r="P79">
        <v>23.942312770411956</v>
      </c>
      <c r="Q79">
        <v>4.6216626730038026</v>
      </c>
      <c r="R79">
        <v>17.955384850855744</v>
      </c>
      <c r="S79">
        <v>11.182587434184676</v>
      </c>
      <c r="T79">
        <v>0</v>
      </c>
      <c r="U79">
        <v>59.909338832083172</v>
      </c>
      <c r="V79">
        <v>8.7783133620000005</v>
      </c>
      <c r="W79">
        <v>19.654094973866425</v>
      </c>
      <c r="X79">
        <v>62.491568727809415</v>
      </c>
      <c r="Y79">
        <v>0</v>
      </c>
      <c r="Z79">
        <v>2.7624378258181816</v>
      </c>
      <c r="AA79">
        <v>5.9525930518987353</v>
      </c>
      <c r="AB79">
        <v>1.4116923195798947</v>
      </c>
      <c r="AC79">
        <v>0.53950093811842303</v>
      </c>
      <c r="AD79">
        <v>3.4139314978046942</v>
      </c>
      <c r="AE79">
        <v>6.9813833308651603</v>
      </c>
      <c r="AF79">
        <v>11.208169561359027</v>
      </c>
      <c r="AG79">
        <v>29.136489511200001</v>
      </c>
      <c r="AH79">
        <v>29.72865542673706</v>
      </c>
      <c r="AI79">
        <v>0</v>
      </c>
      <c r="AJ79">
        <v>0</v>
      </c>
      <c r="AK79">
        <v>22.958425316784872</v>
      </c>
      <c r="AL79">
        <v>12.543176099999998</v>
      </c>
      <c r="AM79">
        <v>6.6948087464366086</v>
      </c>
      <c r="AN79">
        <v>0</v>
      </c>
      <c r="AO79">
        <v>0</v>
      </c>
      <c r="AP79">
        <v>0</v>
      </c>
      <c r="AQ79">
        <v>26.285427029365078</v>
      </c>
      <c r="AR79">
        <v>11.693363499999997</v>
      </c>
      <c r="AS79">
        <v>9.6880567181088324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1030.5889791150662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488.74716076873955</v>
      </c>
      <c r="L80">
        <v>6.0600086711585162</v>
      </c>
      <c r="M80">
        <v>61.512218075276088</v>
      </c>
      <c r="N80">
        <v>50.04587452821908</v>
      </c>
      <c r="O80">
        <v>34.690342573381166</v>
      </c>
      <c r="P80">
        <v>23.942312770411956</v>
      </c>
      <c r="Q80">
        <v>4.6216626730038026</v>
      </c>
      <c r="R80">
        <v>17.955384850855744</v>
      </c>
      <c r="S80">
        <v>11.182587434184676</v>
      </c>
      <c r="T80">
        <v>0</v>
      </c>
      <c r="U80">
        <v>59.909338832083172</v>
      </c>
      <c r="V80">
        <v>8.7783133620000005</v>
      </c>
      <c r="W80">
        <v>19.654094973866425</v>
      </c>
      <c r="X80">
        <v>62.491568727809415</v>
      </c>
      <c r="Y80">
        <v>0</v>
      </c>
      <c r="Z80">
        <v>2.7624378258181816</v>
      </c>
      <c r="AA80">
        <v>0</v>
      </c>
      <c r="AB80">
        <v>0</v>
      </c>
      <c r="AC80">
        <v>0</v>
      </c>
      <c r="AD80">
        <v>0</v>
      </c>
      <c r="AE80">
        <v>6.9813833308651603</v>
      </c>
      <c r="AF80">
        <v>5.604085127281949</v>
      </c>
      <c r="AG80">
        <v>29.136489511200001</v>
      </c>
      <c r="AH80">
        <v>19.819103617824705</v>
      </c>
      <c r="AI80">
        <v>0</v>
      </c>
      <c r="AJ80">
        <v>0</v>
      </c>
      <c r="AK80">
        <v>22.958425316784872</v>
      </c>
      <c r="AL80">
        <v>9.1983289907917367</v>
      </c>
      <c r="AM80">
        <v>6.6948087464366086</v>
      </c>
      <c r="AN80">
        <v>0</v>
      </c>
      <c r="AO80">
        <v>0</v>
      </c>
      <c r="AP80">
        <v>0</v>
      </c>
      <c r="AQ80">
        <v>26.285427029365078</v>
      </c>
      <c r="AR80">
        <v>11.693363499999997</v>
      </c>
      <c r="AS80">
        <v>9.6880567181088324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1000.4127779554667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488.74852687335544</v>
      </c>
      <c r="L81">
        <v>6.0600086711585162</v>
      </c>
      <c r="M81">
        <v>61.512218075276088</v>
      </c>
      <c r="N81">
        <v>50.04587452821908</v>
      </c>
      <c r="O81">
        <v>34.690342573381166</v>
      </c>
      <c r="P81">
        <v>23.942312770411956</v>
      </c>
      <c r="Q81">
        <v>4.6216626730038026</v>
      </c>
      <c r="R81">
        <v>17.955384850855744</v>
      </c>
      <c r="S81">
        <v>11.182587434184676</v>
      </c>
      <c r="T81">
        <v>0</v>
      </c>
      <c r="U81">
        <v>59.909338832083172</v>
      </c>
      <c r="V81">
        <v>8.7783133620000005</v>
      </c>
      <c r="W81">
        <v>19.654094973866425</v>
      </c>
      <c r="X81">
        <v>62.491568727809415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6.9813833308651603</v>
      </c>
      <c r="AF81">
        <v>0</v>
      </c>
      <c r="AG81">
        <v>29.136489511200001</v>
      </c>
      <c r="AH81">
        <v>9.9095518089123527</v>
      </c>
      <c r="AI81">
        <v>0</v>
      </c>
      <c r="AJ81">
        <v>0</v>
      </c>
      <c r="AK81">
        <v>22.958425316784872</v>
      </c>
      <c r="AL81">
        <v>9.1983289907917367</v>
      </c>
      <c r="AM81">
        <v>6.6948087464366086</v>
      </c>
      <c r="AN81">
        <v>0</v>
      </c>
      <c r="AO81">
        <v>0</v>
      </c>
      <c r="AP81">
        <v>2.2792723314830154</v>
      </c>
      <c r="AQ81">
        <v>17.523618250634922</v>
      </c>
      <c r="AR81">
        <v>11.693363499999997</v>
      </c>
      <c r="AS81">
        <v>6.2687424272970569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972.23621856001137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488.95839737008396</v>
      </c>
      <c r="L82">
        <v>6.0600086711585162</v>
      </c>
      <c r="M82">
        <v>61.512218075276088</v>
      </c>
      <c r="N82">
        <v>50.04587452821908</v>
      </c>
      <c r="O82">
        <v>34.690342573381166</v>
      </c>
      <c r="P82">
        <v>23.942312770411956</v>
      </c>
      <c r="Q82">
        <v>4.6216626730038026</v>
      </c>
      <c r="R82">
        <v>17.955384850855744</v>
      </c>
      <c r="S82">
        <v>11.182587434184676</v>
      </c>
      <c r="T82">
        <v>0</v>
      </c>
      <c r="U82">
        <v>59.909338832083172</v>
      </c>
      <c r="V82">
        <v>8.7783133620000005</v>
      </c>
      <c r="W82">
        <v>19.654094973866425</v>
      </c>
      <c r="X82">
        <v>62.491568727809415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6.9813833308651603</v>
      </c>
      <c r="AF82">
        <v>0</v>
      </c>
      <c r="AG82">
        <v>29.136489511200001</v>
      </c>
      <c r="AH82">
        <v>0</v>
      </c>
      <c r="AI82">
        <v>0</v>
      </c>
      <c r="AJ82">
        <v>0</v>
      </c>
      <c r="AK82">
        <v>22.958425316784872</v>
      </c>
      <c r="AL82">
        <v>9.1983289907917367</v>
      </c>
      <c r="AM82">
        <v>6.6948087464366086</v>
      </c>
      <c r="AN82">
        <v>0</v>
      </c>
      <c r="AO82">
        <v>0</v>
      </c>
      <c r="AP82">
        <v>2.2792723314830154</v>
      </c>
      <c r="AQ82">
        <v>17.523618250634922</v>
      </c>
      <c r="AR82">
        <v>11.693363499999997</v>
      </c>
      <c r="AS82">
        <v>6.2687424272970569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962.53653724782748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488.95188922953901</v>
      </c>
      <c r="L83">
        <v>6.0598866650422671</v>
      </c>
      <c r="M83">
        <v>61.512218075276088</v>
      </c>
      <c r="N83">
        <v>50.04587452821908</v>
      </c>
      <c r="O83">
        <v>34.690342573381166</v>
      </c>
      <c r="P83">
        <v>23.942312770411956</v>
      </c>
      <c r="Q83">
        <v>4.6216626730038026</v>
      </c>
      <c r="R83">
        <v>17.955384850855744</v>
      </c>
      <c r="S83">
        <v>11.182587434184676</v>
      </c>
      <c r="T83">
        <v>0</v>
      </c>
      <c r="U83">
        <v>59.909338832083172</v>
      </c>
      <c r="V83">
        <v>8.7783133620000005</v>
      </c>
      <c r="W83">
        <v>19.654094973866425</v>
      </c>
      <c r="X83">
        <v>62.491568727809415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6.9813833308651603</v>
      </c>
      <c r="AF83">
        <v>0</v>
      </c>
      <c r="AG83">
        <v>29.136489511200001</v>
      </c>
      <c r="AH83">
        <v>0</v>
      </c>
      <c r="AI83">
        <v>0</v>
      </c>
      <c r="AJ83">
        <v>0</v>
      </c>
      <c r="AK83">
        <v>22.958425316784872</v>
      </c>
      <c r="AL83">
        <v>9.1983289907917367</v>
      </c>
      <c r="AM83">
        <v>6.6948087464366086</v>
      </c>
      <c r="AN83">
        <v>0</v>
      </c>
      <c r="AO83">
        <v>0</v>
      </c>
      <c r="AP83">
        <v>0</v>
      </c>
      <c r="AQ83">
        <v>17.523618250634922</v>
      </c>
      <c r="AR83">
        <v>11.693363499999997</v>
      </c>
      <c r="AS83">
        <v>6.2687424272970569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960.25063476968319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488.95188922953901</v>
      </c>
      <c r="L84">
        <v>6.0597848258277747</v>
      </c>
      <c r="M84">
        <v>61.512218075276088</v>
      </c>
      <c r="N84">
        <v>50.04587452821908</v>
      </c>
      <c r="O84">
        <v>34.690342573381166</v>
      </c>
      <c r="P84">
        <v>23.942312770411956</v>
      </c>
      <c r="Q84">
        <v>4.6216626730038026</v>
      </c>
      <c r="R84">
        <v>17.955384850855744</v>
      </c>
      <c r="S84">
        <v>11.182587434184676</v>
      </c>
      <c r="T84">
        <v>0</v>
      </c>
      <c r="U84">
        <v>59.909338832083172</v>
      </c>
      <c r="V84">
        <v>8.7783133620000005</v>
      </c>
      <c r="W84">
        <v>19.654094973866425</v>
      </c>
      <c r="X84">
        <v>62.491568727809415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6.9813833308651603</v>
      </c>
      <c r="AF84">
        <v>0</v>
      </c>
      <c r="AG84">
        <v>29.136489511200001</v>
      </c>
      <c r="AH84">
        <v>0</v>
      </c>
      <c r="AI84">
        <v>0</v>
      </c>
      <c r="AJ84">
        <v>0</v>
      </c>
      <c r="AK84">
        <v>22.958425316784872</v>
      </c>
      <c r="AL84">
        <v>9.1983289907917367</v>
      </c>
      <c r="AM84">
        <v>6.6948087464366086</v>
      </c>
      <c r="AN84">
        <v>0</v>
      </c>
      <c r="AO84">
        <v>0</v>
      </c>
      <c r="AP84">
        <v>0</v>
      </c>
      <c r="AQ84">
        <v>17.312997840634921</v>
      </c>
      <c r="AR84">
        <v>11.693363499999997</v>
      </c>
      <c r="AS84">
        <v>6.2687424272970569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960.03991252046865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488.95594041715594</v>
      </c>
      <c r="L85">
        <v>6.2200649688924639</v>
      </c>
      <c r="M85">
        <v>61.512218075276088</v>
      </c>
      <c r="N85">
        <v>50.04587452821908</v>
      </c>
      <c r="O85">
        <v>34.690342573381166</v>
      </c>
      <c r="P85">
        <v>23.942312770411956</v>
      </c>
      <c r="Q85">
        <v>4.6199919693251532</v>
      </c>
      <c r="R85">
        <v>17.955384850855744</v>
      </c>
      <c r="S85">
        <v>11.179256297592998</v>
      </c>
      <c r="T85">
        <v>0</v>
      </c>
      <c r="U85">
        <v>59.909338832083172</v>
      </c>
      <c r="V85">
        <v>8.7783133620000005</v>
      </c>
      <c r="W85">
        <v>19.654094973866425</v>
      </c>
      <c r="X85">
        <v>62.491568727809415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6.9813833308651603</v>
      </c>
      <c r="AF85">
        <v>0</v>
      </c>
      <c r="AG85">
        <v>29.136489511200001</v>
      </c>
      <c r="AH85">
        <v>0</v>
      </c>
      <c r="AI85">
        <v>0</v>
      </c>
      <c r="AJ85">
        <v>0</v>
      </c>
      <c r="AK85">
        <v>22.958425316784872</v>
      </c>
      <c r="AL85">
        <v>9.1983289907917367</v>
      </c>
      <c r="AM85">
        <v>6.6948087464366086</v>
      </c>
      <c r="AN85">
        <v>0</v>
      </c>
      <c r="AO85">
        <v>0</v>
      </c>
      <c r="AP85">
        <v>0</v>
      </c>
      <c r="AQ85">
        <v>17.270873619999996</v>
      </c>
      <c r="AR85">
        <v>11.693363499999997</v>
      </c>
      <c r="AS85">
        <v>6.2687424272970569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960.15711779024502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488.95594041715594</v>
      </c>
      <c r="L86">
        <v>6.0596340084022913</v>
      </c>
      <c r="M86">
        <v>61.512218075276088</v>
      </c>
      <c r="N86">
        <v>50.04587452821908</v>
      </c>
      <c r="O86">
        <v>34.690342573381166</v>
      </c>
      <c r="P86">
        <v>23.942312770411956</v>
      </c>
      <c r="Q86">
        <v>4.6199919693251532</v>
      </c>
      <c r="R86">
        <v>17.955384850855744</v>
      </c>
      <c r="S86">
        <v>11.179256297592998</v>
      </c>
      <c r="T86">
        <v>0</v>
      </c>
      <c r="U86">
        <v>59.909338832083172</v>
      </c>
      <c r="V86">
        <v>8.7783133620000005</v>
      </c>
      <c r="W86">
        <v>19.654094973866425</v>
      </c>
      <c r="X86">
        <v>62.491568727809415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6.9813833308651603</v>
      </c>
      <c r="AF86">
        <v>0</v>
      </c>
      <c r="AG86">
        <v>29.136489511200001</v>
      </c>
      <c r="AH86">
        <v>0</v>
      </c>
      <c r="AI86">
        <v>0</v>
      </c>
      <c r="AJ86">
        <v>0</v>
      </c>
      <c r="AK86">
        <v>22.958425316784872</v>
      </c>
      <c r="AL86">
        <v>9.1983289907917367</v>
      </c>
      <c r="AM86">
        <v>6.6948087464366086</v>
      </c>
      <c r="AN86">
        <v>0</v>
      </c>
      <c r="AO86">
        <v>0</v>
      </c>
      <c r="AP86">
        <v>0</v>
      </c>
      <c r="AQ86">
        <v>17.270873619999996</v>
      </c>
      <c r="AR86">
        <v>11.693363499999997</v>
      </c>
      <c r="AS86">
        <v>6.2687424272970569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959.99668682975482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488.95594041715594</v>
      </c>
      <c r="L87">
        <v>6.0596340084022913</v>
      </c>
      <c r="M87">
        <v>61.512218075276088</v>
      </c>
      <c r="N87">
        <v>50.04587452821908</v>
      </c>
      <c r="O87">
        <v>34.690342573381166</v>
      </c>
      <c r="P87">
        <v>23.942312770411956</v>
      </c>
      <c r="Q87">
        <v>4.6199919693251532</v>
      </c>
      <c r="R87">
        <v>17.955384850855744</v>
      </c>
      <c r="S87">
        <v>11.179256297592998</v>
      </c>
      <c r="T87">
        <v>0</v>
      </c>
      <c r="U87">
        <v>59.909338832083172</v>
      </c>
      <c r="V87">
        <v>8.7783133620000005</v>
      </c>
      <c r="W87">
        <v>19.654094973866425</v>
      </c>
      <c r="X87">
        <v>62.491568727809415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6.9813833308651603</v>
      </c>
      <c r="AF87">
        <v>0</v>
      </c>
      <c r="AG87">
        <v>29.136489511200001</v>
      </c>
      <c r="AH87">
        <v>0</v>
      </c>
      <c r="AI87">
        <v>0</v>
      </c>
      <c r="AJ87">
        <v>0</v>
      </c>
      <c r="AK87">
        <v>22.958425316784872</v>
      </c>
      <c r="AL87">
        <v>9.1983289907917367</v>
      </c>
      <c r="AM87">
        <v>6.6948087464366086</v>
      </c>
      <c r="AN87">
        <v>0</v>
      </c>
      <c r="AO87">
        <v>0</v>
      </c>
      <c r="AP87">
        <v>0</v>
      </c>
      <c r="AQ87">
        <v>17.270873619999996</v>
      </c>
      <c r="AR87">
        <v>11.693363499999997</v>
      </c>
      <c r="AS87">
        <v>6.2687424272970569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959.99668682975482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488.95594041715594</v>
      </c>
      <c r="L88">
        <v>6.0596340084022913</v>
      </c>
      <c r="M88">
        <v>61.512218075276088</v>
      </c>
      <c r="N88">
        <v>50.04587452821908</v>
      </c>
      <c r="O88">
        <v>34.690342573381166</v>
      </c>
      <c r="P88">
        <v>23.942312770411956</v>
      </c>
      <c r="Q88">
        <v>4.6199919693251532</v>
      </c>
      <c r="R88">
        <v>17.955384850855744</v>
      </c>
      <c r="S88">
        <v>11.179256297592998</v>
      </c>
      <c r="T88">
        <v>0</v>
      </c>
      <c r="U88">
        <v>59.909338832083172</v>
      </c>
      <c r="V88">
        <v>8.7783133620000005</v>
      </c>
      <c r="W88">
        <v>19.654094973866425</v>
      </c>
      <c r="X88">
        <v>62.491568727809415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6.9813833308651603</v>
      </c>
      <c r="AF88">
        <v>0</v>
      </c>
      <c r="AG88">
        <v>29.136489511200001</v>
      </c>
      <c r="AH88">
        <v>0</v>
      </c>
      <c r="AI88">
        <v>0</v>
      </c>
      <c r="AJ88">
        <v>0</v>
      </c>
      <c r="AK88">
        <v>22.958425316784872</v>
      </c>
      <c r="AL88">
        <v>9.1983289907917367</v>
      </c>
      <c r="AM88">
        <v>6.6948087464366086</v>
      </c>
      <c r="AN88">
        <v>0</v>
      </c>
      <c r="AO88">
        <v>0</v>
      </c>
      <c r="AP88">
        <v>0</v>
      </c>
      <c r="AQ88">
        <v>17.270873619999996</v>
      </c>
      <c r="AR88">
        <v>11.693363499999997</v>
      </c>
      <c r="AS88">
        <v>6.2687424272970569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959.99668682975482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488.95594041715594</v>
      </c>
      <c r="L89">
        <v>6.0596340084022913</v>
      </c>
      <c r="M89">
        <v>61.512218075276088</v>
      </c>
      <c r="N89">
        <v>50.04587452821908</v>
      </c>
      <c r="O89">
        <v>34.690342573381166</v>
      </c>
      <c r="P89">
        <v>23.942312770411956</v>
      </c>
      <c r="Q89">
        <v>4.6202582405660371</v>
      </c>
      <c r="R89">
        <v>17.955384850855744</v>
      </c>
      <c r="S89">
        <v>11.180411590486038</v>
      </c>
      <c r="T89">
        <v>0</v>
      </c>
      <c r="U89">
        <v>59.909338832083172</v>
      </c>
      <c r="V89">
        <v>8.7783133620000005</v>
      </c>
      <c r="W89">
        <v>19.654094973866425</v>
      </c>
      <c r="X89">
        <v>62.491568727809415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6.9813833308651603</v>
      </c>
      <c r="AF89">
        <v>0</v>
      </c>
      <c r="AG89">
        <v>29.136489511200001</v>
      </c>
      <c r="AH89">
        <v>0</v>
      </c>
      <c r="AI89">
        <v>0</v>
      </c>
      <c r="AJ89">
        <v>0</v>
      </c>
      <c r="AK89">
        <v>22.958425316784872</v>
      </c>
      <c r="AL89">
        <v>9.1983289907917367</v>
      </c>
      <c r="AM89">
        <v>6.6948087464366086</v>
      </c>
      <c r="AN89">
        <v>0</v>
      </c>
      <c r="AO89">
        <v>0</v>
      </c>
      <c r="AP89">
        <v>0</v>
      </c>
      <c r="AQ89">
        <v>8.761808778730158</v>
      </c>
      <c r="AR89">
        <v>11.693363499999997</v>
      </c>
      <c r="AS89">
        <v>6.2687424272970569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951.48904355261891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488.95594041715594</v>
      </c>
      <c r="L90">
        <v>6.0596340084022913</v>
      </c>
      <c r="M90">
        <v>61.512218075276088</v>
      </c>
      <c r="N90">
        <v>50.04587452821908</v>
      </c>
      <c r="O90">
        <v>34.690342573381166</v>
      </c>
      <c r="P90">
        <v>23.942312770411956</v>
      </c>
      <c r="Q90">
        <v>4.6216216694411418</v>
      </c>
      <c r="R90">
        <v>17.955384850855744</v>
      </c>
      <c r="S90">
        <v>11.180411590486038</v>
      </c>
      <c r="T90">
        <v>0</v>
      </c>
      <c r="U90">
        <v>59.909338832083172</v>
      </c>
      <c r="V90">
        <v>8.7783133620000005</v>
      </c>
      <c r="W90">
        <v>19.654094973866425</v>
      </c>
      <c r="X90">
        <v>62.491568727809415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6.9813833308651603</v>
      </c>
      <c r="AF90">
        <v>0</v>
      </c>
      <c r="AG90">
        <v>29.136489511200001</v>
      </c>
      <c r="AH90">
        <v>0</v>
      </c>
      <c r="AI90">
        <v>0</v>
      </c>
      <c r="AJ90">
        <v>0</v>
      </c>
      <c r="AK90">
        <v>22.958425316784872</v>
      </c>
      <c r="AL90">
        <v>9.1983289907917367</v>
      </c>
      <c r="AM90">
        <v>6.6948087464366086</v>
      </c>
      <c r="AN90">
        <v>0</v>
      </c>
      <c r="AO90">
        <v>0</v>
      </c>
      <c r="AP90">
        <v>0</v>
      </c>
      <c r="AQ90">
        <v>8.761808778730158</v>
      </c>
      <c r="AR90">
        <v>11.693363499999997</v>
      </c>
      <c r="AS90">
        <v>6.2687424272970569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951.49040698149406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471.65061605451831</v>
      </c>
      <c r="L91">
        <v>6.0596340084022913</v>
      </c>
      <c r="M91">
        <v>61.512218075276088</v>
      </c>
      <c r="N91">
        <v>50.04587452821908</v>
      </c>
      <c r="O91">
        <v>34.690342573381166</v>
      </c>
      <c r="P91">
        <v>23.942312770411956</v>
      </c>
      <c r="Q91">
        <v>4.6216216694411418</v>
      </c>
      <c r="R91">
        <v>17.955473835507657</v>
      </c>
      <c r="S91">
        <v>11.180411590486038</v>
      </c>
      <c r="T91">
        <v>0</v>
      </c>
      <c r="U91">
        <v>59.909338832083172</v>
      </c>
      <c r="V91">
        <v>8.7783133620000005</v>
      </c>
      <c r="W91">
        <v>19.654094973866425</v>
      </c>
      <c r="X91">
        <v>62.491568727809415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6.9813833308651603</v>
      </c>
      <c r="AF91">
        <v>0</v>
      </c>
      <c r="AG91">
        <v>29.136489511200001</v>
      </c>
      <c r="AH91">
        <v>0</v>
      </c>
      <c r="AI91">
        <v>0</v>
      </c>
      <c r="AJ91">
        <v>0</v>
      </c>
      <c r="AK91">
        <v>22.958425316784872</v>
      </c>
      <c r="AL91">
        <v>9.1983289907917367</v>
      </c>
      <c r="AM91">
        <v>6.6948087464366086</v>
      </c>
      <c r="AN91">
        <v>0</v>
      </c>
      <c r="AO91">
        <v>0</v>
      </c>
      <c r="AP91">
        <v>0</v>
      </c>
      <c r="AQ91">
        <v>8.761808778730158</v>
      </c>
      <c r="AR91">
        <v>11.693363499999997</v>
      </c>
      <c r="AS91">
        <v>6.2687424272970569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934.18517160350837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434.06993396919563</v>
      </c>
      <c r="L92">
        <v>6.0596340084022913</v>
      </c>
      <c r="M92">
        <v>61.512218075276088</v>
      </c>
      <c r="N92">
        <v>50.04587452821908</v>
      </c>
      <c r="O92">
        <v>34.690342573381166</v>
      </c>
      <c r="P92">
        <v>23.942312770411956</v>
      </c>
      <c r="Q92">
        <v>4.6216216694411418</v>
      </c>
      <c r="R92">
        <v>17.955473835507657</v>
      </c>
      <c r="S92">
        <v>11.180411590486038</v>
      </c>
      <c r="T92">
        <v>0</v>
      </c>
      <c r="U92">
        <v>59.909338832083172</v>
      </c>
      <c r="V92">
        <v>8.7783133620000005</v>
      </c>
      <c r="W92">
        <v>19.654094973866425</v>
      </c>
      <c r="X92">
        <v>62.491568727809415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6.9813833308651603</v>
      </c>
      <c r="AF92">
        <v>0</v>
      </c>
      <c r="AG92">
        <v>29.136489511200001</v>
      </c>
      <c r="AH92">
        <v>0</v>
      </c>
      <c r="AI92">
        <v>0</v>
      </c>
      <c r="AJ92">
        <v>0</v>
      </c>
      <c r="AK92">
        <v>22.958425316784872</v>
      </c>
      <c r="AL92">
        <v>9.1983289907917367</v>
      </c>
      <c r="AM92">
        <v>6.6948087464366086</v>
      </c>
      <c r="AN92">
        <v>0</v>
      </c>
      <c r="AO92">
        <v>0</v>
      </c>
      <c r="AP92">
        <v>0</v>
      </c>
      <c r="AQ92">
        <v>8.761808778730158</v>
      </c>
      <c r="AR92">
        <v>11.693363499999997</v>
      </c>
      <c r="AS92">
        <v>6.2687424272970569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896.60448951818569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424.4232227145763</v>
      </c>
      <c r="L93">
        <v>6.0596340084022913</v>
      </c>
      <c r="M93">
        <v>61.512218075276088</v>
      </c>
      <c r="N93">
        <v>50.04587452821908</v>
      </c>
      <c r="O93">
        <v>34.690342573381166</v>
      </c>
      <c r="P93">
        <v>23.942312770411956</v>
      </c>
      <c r="Q93">
        <v>4.6216216694411418</v>
      </c>
      <c r="R93">
        <v>17.955473835507657</v>
      </c>
      <c r="S93">
        <v>11.180411590486038</v>
      </c>
      <c r="T93">
        <v>0</v>
      </c>
      <c r="U93">
        <v>59.909338832083172</v>
      </c>
      <c r="V93">
        <v>8.7783133620000005</v>
      </c>
      <c r="W93">
        <v>19.654094973866425</v>
      </c>
      <c r="X93">
        <v>62.491568727809415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6.9813833308651603</v>
      </c>
      <c r="AF93">
        <v>0</v>
      </c>
      <c r="AG93">
        <v>29.136489511200001</v>
      </c>
      <c r="AH93">
        <v>0</v>
      </c>
      <c r="AI93">
        <v>0</v>
      </c>
      <c r="AJ93">
        <v>0</v>
      </c>
      <c r="AK93">
        <v>22.958425316784872</v>
      </c>
      <c r="AL93">
        <v>9.1983289907917367</v>
      </c>
      <c r="AM93">
        <v>6.6948087464366086</v>
      </c>
      <c r="AN93">
        <v>0</v>
      </c>
      <c r="AO93">
        <v>0</v>
      </c>
      <c r="AP93">
        <v>0</v>
      </c>
      <c r="AQ93">
        <v>8.4248163999999992</v>
      </c>
      <c r="AR93">
        <v>11.693363499999997</v>
      </c>
      <c r="AS93">
        <v>6.2687424272970569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886.62078588483632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376.19315085851031</v>
      </c>
      <c r="L94">
        <v>6.0596340084022913</v>
      </c>
      <c r="M94">
        <v>61.512218075276088</v>
      </c>
      <c r="N94">
        <v>50.04587452821908</v>
      </c>
      <c r="O94">
        <v>34.690342573381166</v>
      </c>
      <c r="P94">
        <v>23.942312770411956</v>
      </c>
      <c r="Q94">
        <v>4.6216216694411418</v>
      </c>
      <c r="R94">
        <v>17.955473835507657</v>
      </c>
      <c r="S94">
        <v>11.180411590486038</v>
      </c>
      <c r="T94">
        <v>0</v>
      </c>
      <c r="U94">
        <v>59.909338832083172</v>
      </c>
      <c r="V94">
        <v>8.7783133620000005</v>
      </c>
      <c r="W94">
        <v>19.654094973866425</v>
      </c>
      <c r="X94">
        <v>62.491568727809415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0.81532828176149663</v>
      </c>
      <c r="AF94">
        <v>0</v>
      </c>
      <c r="AG94">
        <v>29.136489511200001</v>
      </c>
      <c r="AH94">
        <v>0</v>
      </c>
      <c r="AI94">
        <v>0</v>
      </c>
      <c r="AJ94">
        <v>0</v>
      </c>
      <c r="AK94">
        <v>22.958425316784872</v>
      </c>
      <c r="AL94">
        <v>9.1983289907917367</v>
      </c>
      <c r="AM94">
        <v>5.6467684</v>
      </c>
      <c r="AN94">
        <v>0</v>
      </c>
      <c r="AO94">
        <v>0</v>
      </c>
      <c r="AP94">
        <v>0</v>
      </c>
      <c r="AQ94">
        <v>8.4248163999999992</v>
      </c>
      <c r="AR94">
        <v>11.693363499999997</v>
      </c>
      <c r="AS94">
        <v>6.2687424272970569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831.17661863323019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308.67147976629212</v>
      </c>
      <c r="L95">
        <v>6.0596340084022913</v>
      </c>
      <c r="M95">
        <v>61.512218075276088</v>
      </c>
      <c r="N95">
        <v>50.04587452821908</v>
      </c>
      <c r="O95">
        <v>34.690342573381166</v>
      </c>
      <c r="P95">
        <v>23.942312770411956</v>
      </c>
      <c r="Q95">
        <v>4.6216216694411418</v>
      </c>
      <c r="R95">
        <v>17.955473835507657</v>
      </c>
      <c r="S95">
        <v>11.180411590486038</v>
      </c>
      <c r="T95">
        <v>0</v>
      </c>
      <c r="U95">
        <v>59.909338832083172</v>
      </c>
      <c r="V95">
        <v>8.7783133620000005</v>
      </c>
      <c r="W95">
        <v>19.654094973866425</v>
      </c>
      <c r="X95">
        <v>62.491568727809415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0.81532828176149663</v>
      </c>
      <c r="AF95">
        <v>0</v>
      </c>
      <c r="AG95">
        <v>29.136489511200001</v>
      </c>
      <c r="AH95">
        <v>0</v>
      </c>
      <c r="AI95">
        <v>0</v>
      </c>
      <c r="AJ95">
        <v>0</v>
      </c>
      <c r="AK95">
        <v>22.958425316784872</v>
      </c>
      <c r="AL95">
        <v>9.1983289907917367</v>
      </c>
      <c r="AM95">
        <v>5.590300795048762</v>
      </c>
      <c r="AN95">
        <v>0</v>
      </c>
      <c r="AO95">
        <v>0</v>
      </c>
      <c r="AP95">
        <v>0</v>
      </c>
      <c r="AQ95">
        <v>8.4248163999999992</v>
      </c>
      <c r="AR95">
        <v>11.693363499999997</v>
      </c>
      <c r="AS95">
        <v>6.2687424272970569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763.59847993606058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270.13712672597177</v>
      </c>
      <c r="L96">
        <v>6.0596340084022913</v>
      </c>
      <c r="M96">
        <v>61.512218075276088</v>
      </c>
      <c r="N96">
        <v>50.04587452821908</v>
      </c>
      <c r="O96">
        <v>34.690342573381166</v>
      </c>
      <c r="P96">
        <v>23.942312770411956</v>
      </c>
      <c r="Q96">
        <v>4.6216216694411418</v>
      </c>
      <c r="R96">
        <v>17.955473835507657</v>
      </c>
      <c r="S96">
        <v>11.180411590486038</v>
      </c>
      <c r="T96">
        <v>0</v>
      </c>
      <c r="U96">
        <v>59.909338832083172</v>
      </c>
      <c r="V96">
        <v>8.7783133620000005</v>
      </c>
      <c r="W96">
        <v>19.654094973866425</v>
      </c>
      <c r="X96">
        <v>62.491568727809415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0.81532828176149663</v>
      </c>
      <c r="AF96">
        <v>0</v>
      </c>
      <c r="AG96">
        <v>29.136489511200001</v>
      </c>
      <c r="AH96">
        <v>0</v>
      </c>
      <c r="AI96">
        <v>0</v>
      </c>
      <c r="AJ96">
        <v>0</v>
      </c>
      <c r="AK96">
        <v>22.958425316784872</v>
      </c>
      <c r="AL96">
        <v>9.1983289907917367</v>
      </c>
      <c r="AM96">
        <v>4.4722403725431352</v>
      </c>
      <c r="AN96">
        <v>0</v>
      </c>
      <c r="AO96">
        <v>0</v>
      </c>
      <c r="AP96">
        <v>0</v>
      </c>
      <c r="AQ96">
        <v>0</v>
      </c>
      <c r="AR96">
        <v>11.693363499999997</v>
      </c>
      <c r="AS96">
        <v>6.2687424272970569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715.52125007323457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270.13712672597177</v>
      </c>
      <c r="L97">
        <v>6.0596340084022913</v>
      </c>
      <c r="M97">
        <v>61.512218075276088</v>
      </c>
      <c r="N97">
        <v>50.04587452821908</v>
      </c>
      <c r="O97">
        <v>34.690342573381166</v>
      </c>
      <c r="P97">
        <v>23.942312770411956</v>
      </c>
      <c r="Q97">
        <v>4.6216216694411418</v>
      </c>
      <c r="R97">
        <v>17.955473835507657</v>
      </c>
      <c r="S97">
        <v>11.180411590486038</v>
      </c>
      <c r="T97">
        <v>0</v>
      </c>
      <c r="U97">
        <v>59.909338832083172</v>
      </c>
      <c r="V97">
        <v>8.7783133620000005</v>
      </c>
      <c r="W97">
        <v>19.654094973866425</v>
      </c>
      <c r="X97">
        <v>62.491568727809415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0.81532828176149663</v>
      </c>
      <c r="AF97">
        <v>0</v>
      </c>
      <c r="AG97">
        <v>29.136489511200001</v>
      </c>
      <c r="AH97">
        <v>0</v>
      </c>
      <c r="AI97">
        <v>0</v>
      </c>
      <c r="AJ97">
        <v>0</v>
      </c>
      <c r="AK97">
        <v>22.958425316784872</v>
      </c>
      <c r="AL97">
        <v>9.1983289907917367</v>
      </c>
      <c r="AM97">
        <v>2.2361204058514632</v>
      </c>
      <c r="AN97">
        <v>0</v>
      </c>
      <c r="AO97">
        <v>0</v>
      </c>
      <c r="AP97">
        <v>0</v>
      </c>
      <c r="AQ97">
        <v>0</v>
      </c>
      <c r="AR97">
        <v>11.693363499999997</v>
      </c>
      <c r="AS97">
        <v>6.2687424272970569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713.28513010654285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270.13712672597177</v>
      </c>
      <c r="L98">
        <v>2.8899825956037342</v>
      </c>
      <c r="M98">
        <v>61.512218075276088</v>
      </c>
      <c r="N98">
        <v>50.04587452821908</v>
      </c>
      <c r="O98">
        <v>34.690342573381166</v>
      </c>
      <c r="P98">
        <v>23.942312770411956</v>
      </c>
      <c r="Q98">
        <v>1.9556974457831326</v>
      </c>
      <c r="R98">
        <v>17.955384850855744</v>
      </c>
      <c r="S98">
        <v>5.8083378672376877</v>
      </c>
      <c r="T98">
        <v>0</v>
      </c>
      <c r="U98">
        <v>59.909338832083172</v>
      </c>
      <c r="V98">
        <v>8.7783133620000005</v>
      </c>
      <c r="W98">
        <v>19.654094973866425</v>
      </c>
      <c r="X98">
        <v>62.491568727809415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0.81532828176149663</v>
      </c>
      <c r="AF98">
        <v>0</v>
      </c>
      <c r="AG98">
        <v>29.136489511200001</v>
      </c>
      <c r="AH98">
        <v>0</v>
      </c>
      <c r="AI98">
        <v>0</v>
      </c>
      <c r="AJ98">
        <v>0</v>
      </c>
      <c r="AK98">
        <v>22.958425316784872</v>
      </c>
      <c r="AL98">
        <v>9.1983289907917367</v>
      </c>
      <c r="AM98">
        <v>2.2361204058514632</v>
      </c>
      <c r="AN98">
        <v>0</v>
      </c>
      <c r="AO98">
        <v>0</v>
      </c>
      <c r="AP98">
        <v>0</v>
      </c>
      <c r="AQ98">
        <v>0</v>
      </c>
      <c r="AR98">
        <v>11.693363499999997</v>
      </c>
      <c r="AS98">
        <v>6.2687424272970569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702.07739176218604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8.6292200405615702</v>
      </c>
      <c r="L99">
        <f t="shared" si="2"/>
        <v>0.11629615408084774</v>
      </c>
      <c r="M99">
        <f t="shared" si="2"/>
        <v>1.3083257388749958</v>
      </c>
      <c r="N99">
        <f t="shared" si="2"/>
        <v>1.0785336579667504</v>
      </c>
      <c r="O99">
        <f t="shared" si="2"/>
        <v>0.74754681101220055</v>
      </c>
      <c r="P99">
        <f t="shared" si="2"/>
        <v>0.54850979055924121</v>
      </c>
      <c r="Q99">
        <f t="shared" si="2"/>
        <v>9.0130263869940636E-2</v>
      </c>
      <c r="R99">
        <f t="shared" si="2"/>
        <v>0.35482694831205919</v>
      </c>
      <c r="S99">
        <f t="shared" si="2"/>
        <v>0.21676353962852715</v>
      </c>
      <c r="T99">
        <f t="shared" si="2"/>
        <v>0</v>
      </c>
      <c r="U99">
        <f t="shared" si="2"/>
        <v>1.4378241319699969</v>
      </c>
      <c r="V99">
        <f t="shared" si="2"/>
        <v>0.18013409652207502</v>
      </c>
      <c r="W99">
        <f t="shared" si="2"/>
        <v>0.40081600490315827</v>
      </c>
      <c r="X99">
        <f t="shared" si="2"/>
        <v>1.2746435602745843</v>
      </c>
      <c r="Y99">
        <f t="shared" si="2"/>
        <v>0</v>
      </c>
      <c r="Z99">
        <f t="shared" si="2"/>
        <v>4.5239112046999978E-2</v>
      </c>
      <c r="AA99">
        <f t="shared" si="2"/>
        <v>5.3888304096202537E-2</v>
      </c>
      <c r="AB99">
        <f t="shared" si="2"/>
        <v>4.8850193837696919E-2</v>
      </c>
      <c r="AC99">
        <f t="shared" si="2"/>
        <v>3.5907823360609395E-2</v>
      </c>
      <c r="AD99">
        <f t="shared" si="2"/>
        <v>3.4976009275775932E-2</v>
      </c>
      <c r="AE99">
        <f t="shared" si="2"/>
        <v>0.12837831188698381</v>
      </c>
      <c r="AF99">
        <f t="shared" si="2"/>
        <v>0.16696876699898586</v>
      </c>
      <c r="AG99">
        <f t="shared" si="2"/>
        <v>0.6992757482687999</v>
      </c>
      <c r="AH99">
        <f t="shared" si="2"/>
        <v>0.22868196656939807</v>
      </c>
      <c r="AI99">
        <f t="shared" si="2"/>
        <v>0</v>
      </c>
      <c r="AJ99">
        <f t="shared" si="2"/>
        <v>0</v>
      </c>
      <c r="AK99">
        <f t="shared" si="2"/>
        <v>0.55100220760283602</v>
      </c>
      <c r="AL99">
        <f t="shared" si="2"/>
        <v>0.29769137556058495</v>
      </c>
      <c r="AM99">
        <f t="shared" si="2"/>
        <v>9.5998452235258769E-2</v>
      </c>
      <c r="AN99">
        <f t="shared" si="2"/>
        <v>0</v>
      </c>
      <c r="AO99">
        <f t="shared" si="2"/>
        <v>0</v>
      </c>
      <c r="AP99">
        <f t="shared" si="2"/>
        <v>6.6478774870961056E-3</v>
      </c>
      <c r="AQ99">
        <f t="shared" si="2"/>
        <v>0.27801894102670666</v>
      </c>
      <c r="AR99">
        <f t="shared" si="2"/>
        <v>0.29841463599293488</v>
      </c>
      <c r="AS99">
        <f t="shared" si="2"/>
        <v>0.1977850943751113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19.551295559157928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86.818799933652173</v>
      </c>
      <c r="L3">
        <v>23.150170353216172</v>
      </c>
      <c r="M3">
        <v>0</v>
      </c>
      <c r="N3">
        <v>28.943397458966032</v>
      </c>
      <c r="O3">
        <v>23.840235426618825</v>
      </c>
      <c r="P3">
        <v>60.035799315281103</v>
      </c>
      <c r="Q3">
        <v>1.68642</v>
      </c>
      <c r="R3">
        <v>5.7894959342291372</v>
      </c>
      <c r="S3">
        <v>3.6998278667445939</v>
      </c>
      <c r="T3">
        <v>0</v>
      </c>
      <c r="U3">
        <v>319.24647675083548</v>
      </c>
      <c r="V3">
        <v>2.8922571861288042</v>
      </c>
      <c r="W3">
        <v>5.7904446063303663</v>
      </c>
      <c r="X3">
        <v>36.139661325976526</v>
      </c>
      <c r="Y3">
        <v>0</v>
      </c>
      <c r="Z3">
        <v>1.597650856</v>
      </c>
      <c r="AA3">
        <v>0</v>
      </c>
      <c r="AB3">
        <v>0</v>
      </c>
      <c r="AC3">
        <v>0</v>
      </c>
      <c r="AD3">
        <v>0</v>
      </c>
      <c r="AE3">
        <v>0.47154478620420887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13.275027771079589</v>
      </c>
      <c r="AL3">
        <v>0.56930681841652342</v>
      </c>
      <c r="AM3">
        <v>0</v>
      </c>
      <c r="AN3">
        <v>0</v>
      </c>
      <c r="AO3">
        <v>0</v>
      </c>
      <c r="AP3">
        <v>1.2552132783330574</v>
      </c>
      <c r="AQ3">
        <v>0</v>
      </c>
      <c r="AR3">
        <v>10.278005869202898</v>
      </c>
      <c r="AS3">
        <v>6.0647104078947374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631.54444594511006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86.818799933652173</v>
      </c>
      <c r="L4">
        <v>23.150170353216172</v>
      </c>
      <c r="M4">
        <v>0</v>
      </c>
      <c r="N4">
        <v>28.943397458966032</v>
      </c>
      <c r="O4">
        <v>23.840235426618825</v>
      </c>
      <c r="P4">
        <v>60.035799315281103</v>
      </c>
      <c r="Q4">
        <v>1.9313820124804992</v>
      </c>
      <c r="R4">
        <v>5.7894959342291372</v>
      </c>
      <c r="S4">
        <v>3.8861133295292438</v>
      </c>
      <c r="T4">
        <v>0</v>
      </c>
      <c r="U4">
        <v>319.24647675083548</v>
      </c>
      <c r="V4">
        <v>2.8922571861288042</v>
      </c>
      <c r="W4">
        <v>5.7904446063303663</v>
      </c>
      <c r="X4">
        <v>36.139661325976526</v>
      </c>
      <c r="Y4">
        <v>0</v>
      </c>
      <c r="Z4">
        <v>1.597650856</v>
      </c>
      <c r="AA4">
        <v>0</v>
      </c>
      <c r="AB4">
        <v>0</v>
      </c>
      <c r="AC4">
        <v>0</v>
      </c>
      <c r="AD4">
        <v>0</v>
      </c>
      <c r="AE4">
        <v>0.47154478620420887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13.275027771079589</v>
      </c>
      <c r="AL4">
        <v>0.56930681841652342</v>
      </c>
      <c r="AM4">
        <v>0</v>
      </c>
      <c r="AN4">
        <v>0</v>
      </c>
      <c r="AO4">
        <v>0</v>
      </c>
      <c r="AP4">
        <v>1.2552132783330574</v>
      </c>
      <c r="AQ4">
        <v>0</v>
      </c>
      <c r="AR4">
        <v>10.278005869202898</v>
      </c>
      <c r="AS4">
        <v>6.0647104078947374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631.97569342037525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86.818799933652173</v>
      </c>
      <c r="L5">
        <v>23.150170353216172</v>
      </c>
      <c r="M5">
        <v>0</v>
      </c>
      <c r="N5">
        <v>28.941948504476958</v>
      </c>
      <c r="O5">
        <v>23.840588662485484</v>
      </c>
      <c r="P5">
        <v>60.035799315281103</v>
      </c>
      <c r="Q5">
        <v>1.9313820124804992</v>
      </c>
      <c r="R5">
        <v>6.000040682302771</v>
      </c>
      <c r="S5">
        <v>3.8861133295292438</v>
      </c>
      <c r="T5">
        <v>0</v>
      </c>
      <c r="U5">
        <v>319.24647675083548</v>
      </c>
      <c r="V5">
        <v>2.9216155563636361</v>
      </c>
      <c r="W5">
        <v>6.0691597660438674</v>
      </c>
      <c r="X5">
        <v>36.139143180670906</v>
      </c>
      <c r="Y5">
        <v>0</v>
      </c>
      <c r="Z5">
        <v>1.597650856</v>
      </c>
      <c r="AA5">
        <v>0</v>
      </c>
      <c r="AB5">
        <v>0</v>
      </c>
      <c r="AC5">
        <v>0</v>
      </c>
      <c r="AD5">
        <v>0</v>
      </c>
      <c r="AE5">
        <v>0.47154478620420887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13.275027771079589</v>
      </c>
      <c r="AL5">
        <v>0.56930681841652342</v>
      </c>
      <c r="AM5">
        <v>0</v>
      </c>
      <c r="AN5">
        <v>0</v>
      </c>
      <c r="AO5">
        <v>0</v>
      </c>
      <c r="AP5">
        <v>1.0669314135618893</v>
      </c>
      <c r="AQ5">
        <v>0</v>
      </c>
      <c r="AR5">
        <v>6.7618459999999994</v>
      </c>
      <c r="AS5">
        <v>6.0647104078947374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628.78825610049523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86.818799933652173</v>
      </c>
      <c r="L6">
        <v>23.150170353216172</v>
      </c>
      <c r="M6">
        <v>0</v>
      </c>
      <c r="N6">
        <v>28.941948504476958</v>
      </c>
      <c r="O6">
        <v>23.840588662485484</v>
      </c>
      <c r="P6">
        <v>60.035799315281103</v>
      </c>
      <c r="Q6">
        <v>1.9313820124804992</v>
      </c>
      <c r="R6">
        <v>5.7911513063583815</v>
      </c>
      <c r="S6">
        <v>3.8861133295292438</v>
      </c>
      <c r="T6">
        <v>0</v>
      </c>
      <c r="U6">
        <v>319.24647675083548</v>
      </c>
      <c r="V6">
        <v>2.9216155563636361</v>
      </c>
      <c r="W6">
        <v>6.0691597660438674</v>
      </c>
      <c r="X6">
        <v>36.139143180670906</v>
      </c>
      <c r="Y6">
        <v>0</v>
      </c>
      <c r="Z6">
        <v>1.597650856</v>
      </c>
      <c r="AA6">
        <v>0</v>
      </c>
      <c r="AB6">
        <v>0</v>
      </c>
      <c r="AC6">
        <v>0</v>
      </c>
      <c r="AD6">
        <v>0</v>
      </c>
      <c r="AE6">
        <v>0.47154478620420887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13.275027771079589</v>
      </c>
      <c r="AL6">
        <v>0.56930681841652342</v>
      </c>
      <c r="AM6">
        <v>0</v>
      </c>
      <c r="AN6">
        <v>0</v>
      </c>
      <c r="AO6">
        <v>0</v>
      </c>
      <c r="AP6">
        <v>1.0669314135618893</v>
      </c>
      <c r="AQ6">
        <v>0</v>
      </c>
      <c r="AR6">
        <v>6.7618459999999994</v>
      </c>
      <c r="AS6">
        <v>4.614453510481713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627.12910982713777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86.818799933652173</v>
      </c>
      <c r="L7">
        <v>23.150170353216172</v>
      </c>
      <c r="M7">
        <v>0</v>
      </c>
      <c r="N7">
        <v>28.941948504476958</v>
      </c>
      <c r="O7">
        <v>23.840588662485484</v>
      </c>
      <c r="P7">
        <v>60.035799315281103</v>
      </c>
      <c r="Q7">
        <v>1.9313820124804992</v>
      </c>
      <c r="R7">
        <v>5.7911513063583815</v>
      </c>
      <c r="S7">
        <v>3.8861133295292438</v>
      </c>
      <c r="T7">
        <v>0</v>
      </c>
      <c r="U7">
        <v>319.24647675083548</v>
      </c>
      <c r="V7">
        <v>2.9216155563636361</v>
      </c>
      <c r="W7">
        <v>6.0691597660438674</v>
      </c>
      <c r="X7">
        <v>36.139143180670906</v>
      </c>
      <c r="Y7">
        <v>0</v>
      </c>
      <c r="Z7">
        <v>1.597650856</v>
      </c>
      <c r="AA7">
        <v>0</v>
      </c>
      <c r="AB7">
        <v>0</v>
      </c>
      <c r="AC7">
        <v>0</v>
      </c>
      <c r="AD7">
        <v>0</v>
      </c>
      <c r="AE7">
        <v>0.47154478620420887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13.275027771079589</v>
      </c>
      <c r="AL7">
        <v>0.56930681841652342</v>
      </c>
      <c r="AM7">
        <v>0</v>
      </c>
      <c r="AN7">
        <v>0</v>
      </c>
      <c r="AO7">
        <v>0</v>
      </c>
      <c r="AP7">
        <v>0</v>
      </c>
      <c r="AQ7">
        <v>0</v>
      </c>
      <c r="AR7">
        <v>6.7618459999999994</v>
      </c>
      <c r="AS7">
        <v>4.614453510481713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626.06217841357591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86.818799933652173</v>
      </c>
      <c r="L8">
        <v>23.150170353216172</v>
      </c>
      <c r="M8">
        <v>0</v>
      </c>
      <c r="N8">
        <v>28.941948504476958</v>
      </c>
      <c r="O8">
        <v>23.840588662485484</v>
      </c>
      <c r="P8">
        <v>60.035799315281103</v>
      </c>
      <c r="Q8">
        <v>1.9313820124804992</v>
      </c>
      <c r="R8">
        <v>5.7911513063583815</v>
      </c>
      <c r="S8">
        <v>3.8861133295292438</v>
      </c>
      <c r="T8">
        <v>0</v>
      </c>
      <c r="U8">
        <v>319.24647675083548</v>
      </c>
      <c r="V8">
        <v>2.9216155563636361</v>
      </c>
      <c r="W8">
        <v>6.0691597660438674</v>
      </c>
      <c r="X8">
        <v>36.139143180670906</v>
      </c>
      <c r="Y8">
        <v>0</v>
      </c>
      <c r="Z8">
        <v>1.597650856</v>
      </c>
      <c r="AA8">
        <v>0</v>
      </c>
      <c r="AB8">
        <v>0</v>
      </c>
      <c r="AC8">
        <v>0</v>
      </c>
      <c r="AD8">
        <v>0</v>
      </c>
      <c r="AE8">
        <v>0.47154478620420887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13.275027771079589</v>
      </c>
      <c r="AL8">
        <v>0.56930681841652342</v>
      </c>
      <c r="AM8">
        <v>0</v>
      </c>
      <c r="AN8">
        <v>0</v>
      </c>
      <c r="AO8">
        <v>0</v>
      </c>
      <c r="AP8">
        <v>0</v>
      </c>
      <c r="AQ8">
        <v>0</v>
      </c>
      <c r="AR8">
        <v>6.7618459999999994</v>
      </c>
      <c r="AS8">
        <v>4.614453510481713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626.06217841357591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86.818799933652173</v>
      </c>
      <c r="L9">
        <v>23.150170353216172</v>
      </c>
      <c r="M9">
        <v>0</v>
      </c>
      <c r="N9">
        <v>28.941948504476958</v>
      </c>
      <c r="O9">
        <v>23.840588662485484</v>
      </c>
      <c r="P9">
        <v>60.035799315281103</v>
      </c>
      <c r="Q9">
        <v>1.9313820124804992</v>
      </c>
      <c r="R9">
        <v>5.7911513063583815</v>
      </c>
      <c r="S9">
        <v>3.8861133295292438</v>
      </c>
      <c r="T9">
        <v>0</v>
      </c>
      <c r="U9">
        <v>319.24647675083548</v>
      </c>
      <c r="V9">
        <v>2.9216155563636361</v>
      </c>
      <c r="W9">
        <v>6.0691597660438674</v>
      </c>
      <c r="X9">
        <v>36.139143180670906</v>
      </c>
      <c r="Y9">
        <v>0</v>
      </c>
      <c r="Z9">
        <v>1.597650856</v>
      </c>
      <c r="AA9">
        <v>0</v>
      </c>
      <c r="AB9">
        <v>0</v>
      </c>
      <c r="AC9">
        <v>0</v>
      </c>
      <c r="AD9">
        <v>0</v>
      </c>
      <c r="AE9">
        <v>0.47154478620420887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13.275027771079589</v>
      </c>
      <c r="AL9">
        <v>0.56930681841652342</v>
      </c>
      <c r="AM9">
        <v>0</v>
      </c>
      <c r="AN9">
        <v>0</v>
      </c>
      <c r="AO9">
        <v>0</v>
      </c>
      <c r="AP9">
        <v>0</v>
      </c>
      <c r="AQ9">
        <v>0</v>
      </c>
      <c r="AR9">
        <v>10.278005869202898</v>
      </c>
      <c r="AS9">
        <v>4.614453510481713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629.57833828277876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86.818799933652173</v>
      </c>
      <c r="L10">
        <v>23.150170353216172</v>
      </c>
      <c r="M10">
        <v>0</v>
      </c>
      <c r="N10">
        <v>28.941948504476958</v>
      </c>
      <c r="O10">
        <v>23.840588662485484</v>
      </c>
      <c r="P10">
        <v>60.035799315281103</v>
      </c>
      <c r="Q10">
        <v>1.9313820124804992</v>
      </c>
      <c r="R10">
        <v>5.7911513063583815</v>
      </c>
      <c r="S10">
        <v>3.8861133295292438</v>
      </c>
      <c r="T10">
        <v>0</v>
      </c>
      <c r="U10">
        <v>319.24647675083548</v>
      </c>
      <c r="V10">
        <v>2.9216155563636361</v>
      </c>
      <c r="W10">
        <v>6.0691597660438674</v>
      </c>
      <c r="X10">
        <v>36.139143180670906</v>
      </c>
      <c r="Y10">
        <v>0</v>
      </c>
      <c r="Z10">
        <v>1.597650856</v>
      </c>
      <c r="AA10">
        <v>0</v>
      </c>
      <c r="AB10">
        <v>0</v>
      </c>
      <c r="AC10">
        <v>0</v>
      </c>
      <c r="AD10">
        <v>0</v>
      </c>
      <c r="AE10">
        <v>0.47154478620420887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13.275027771079589</v>
      </c>
      <c r="AL10">
        <v>0.56930681841652342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10.278005869202898</v>
      </c>
      <c r="AS10">
        <v>4.614453510481713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629.57833828277876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86.818799933652173</v>
      </c>
      <c r="L11">
        <v>23.150170353216172</v>
      </c>
      <c r="M11">
        <v>0</v>
      </c>
      <c r="N11">
        <v>28.941948504476958</v>
      </c>
      <c r="O11">
        <v>23.840588662485484</v>
      </c>
      <c r="P11">
        <v>60.040228858097734</v>
      </c>
      <c r="Q11">
        <v>1.9313820124804992</v>
      </c>
      <c r="R11">
        <v>5.7911513063583815</v>
      </c>
      <c r="S11">
        <v>3.8861133295292438</v>
      </c>
      <c r="T11">
        <v>0</v>
      </c>
      <c r="U11">
        <v>319.24647675083548</v>
      </c>
      <c r="V11">
        <v>2.9216155563636361</v>
      </c>
      <c r="W11">
        <v>6.0691597660438674</v>
      </c>
      <c r="X11">
        <v>36.139143180670906</v>
      </c>
      <c r="Y11">
        <v>0</v>
      </c>
      <c r="Z11">
        <v>1.597650856</v>
      </c>
      <c r="AA11">
        <v>0</v>
      </c>
      <c r="AB11">
        <v>0</v>
      </c>
      <c r="AC11">
        <v>0</v>
      </c>
      <c r="AD11">
        <v>0</v>
      </c>
      <c r="AE11">
        <v>0.47154478620420887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13.275027771079589</v>
      </c>
      <c r="AL11">
        <v>0.56930681841652342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6.7618459999999994</v>
      </c>
      <c r="AS11">
        <v>4.614453510481713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626.06660795639255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86.818799933652173</v>
      </c>
      <c r="L12">
        <v>23.150170353216172</v>
      </c>
      <c r="M12">
        <v>0</v>
      </c>
      <c r="N12">
        <v>28.941948504476958</v>
      </c>
      <c r="O12">
        <v>23.840588662485484</v>
      </c>
      <c r="P12">
        <v>60.040228858097734</v>
      </c>
      <c r="Q12">
        <v>1.9313820124804992</v>
      </c>
      <c r="R12">
        <v>5.7911513063583815</v>
      </c>
      <c r="S12">
        <v>3.8861133295292438</v>
      </c>
      <c r="T12">
        <v>0</v>
      </c>
      <c r="U12">
        <v>319.24647675083548</v>
      </c>
      <c r="V12">
        <v>2.9216155563636361</v>
      </c>
      <c r="W12">
        <v>6.0691597660438674</v>
      </c>
      <c r="X12">
        <v>36.139143180670906</v>
      </c>
      <c r="Y12">
        <v>0</v>
      </c>
      <c r="Z12">
        <v>1.597650856</v>
      </c>
      <c r="AA12">
        <v>0</v>
      </c>
      <c r="AB12">
        <v>0</v>
      </c>
      <c r="AC12">
        <v>0</v>
      </c>
      <c r="AD12">
        <v>0</v>
      </c>
      <c r="AE12">
        <v>0.47154478620420887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13.275027771079589</v>
      </c>
      <c r="AL12">
        <v>0.56930681841652342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6.7618459999999994</v>
      </c>
      <c r="AS12">
        <v>4.614453510481713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626.06660795639255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86.818799933652173</v>
      </c>
      <c r="L13">
        <v>23.150170353216172</v>
      </c>
      <c r="M13">
        <v>0</v>
      </c>
      <c r="N13">
        <v>28.941948504476958</v>
      </c>
      <c r="O13">
        <v>23.840588662485484</v>
      </c>
      <c r="P13">
        <v>60.040228858097734</v>
      </c>
      <c r="Q13">
        <v>1.9313820124804992</v>
      </c>
      <c r="R13">
        <v>5.7911513063583815</v>
      </c>
      <c r="S13">
        <v>3.8861133295292438</v>
      </c>
      <c r="T13">
        <v>0</v>
      </c>
      <c r="U13">
        <v>319.24647675083548</v>
      </c>
      <c r="V13">
        <v>2.9216155563636361</v>
      </c>
      <c r="W13">
        <v>6.0691597660438674</v>
      </c>
      <c r="X13">
        <v>36.139143180670906</v>
      </c>
      <c r="Y13">
        <v>0</v>
      </c>
      <c r="Z13">
        <v>1.597650856</v>
      </c>
      <c r="AA13">
        <v>0</v>
      </c>
      <c r="AB13">
        <v>0</v>
      </c>
      <c r="AC13">
        <v>0</v>
      </c>
      <c r="AD13">
        <v>0</v>
      </c>
      <c r="AE13">
        <v>0.47154478620420887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13.275027771079589</v>
      </c>
      <c r="AL13">
        <v>3.1311880092082616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6.2208982692028982</v>
      </c>
      <c r="AS13">
        <v>4.614453510481713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628.08754141638713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86.818799933652173</v>
      </c>
      <c r="L14">
        <v>23.150170353216172</v>
      </c>
      <c r="M14">
        <v>0</v>
      </c>
      <c r="N14">
        <v>28.941948504476958</v>
      </c>
      <c r="O14">
        <v>23.840588662485484</v>
      </c>
      <c r="P14">
        <v>60.040228858097734</v>
      </c>
      <c r="Q14">
        <v>1.9313820124804992</v>
      </c>
      <c r="R14">
        <v>5.7911513063583815</v>
      </c>
      <c r="S14">
        <v>3.8861133295292438</v>
      </c>
      <c r="T14">
        <v>0</v>
      </c>
      <c r="U14">
        <v>319.24647675083548</v>
      </c>
      <c r="V14">
        <v>2.9216155563636361</v>
      </c>
      <c r="W14">
        <v>6.0691597660438674</v>
      </c>
      <c r="X14">
        <v>36.139143180670906</v>
      </c>
      <c r="Y14">
        <v>0</v>
      </c>
      <c r="Z14">
        <v>1.597650856</v>
      </c>
      <c r="AA14">
        <v>0</v>
      </c>
      <c r="AB14">
        <v>0</v>
      </c>
      <c r="AC14">
        <v>0</v>
      </c>
      <c r="AD14">
        <v>0</v>
      </c>
      <c r="AE14">
        <v>0.47154478620420887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13.275027771079589</v>
      </c>
      <c r="AL14">
        <v>3.1311880092082616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6.2208982692028982</v>
      </c>
      <c r="AS14">
        <v>4.614453510481713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628.08754141638713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86.818799933652173</v>
      </c>
      <c r="L15">
        <v>23.200170721149686</v>
      </c>
      <c r="M15">
        <v>0</v>
      </c>
      <c r="N15">
        <v>28.941713026232719</v>
      </c>
      <c r="O15">
        <v>23.848826296940196</v>
      </c>
      <c r="P15">
        <v>60.040228858097734</v>
      </c>
      <c r="Q15">
        <v>1.8313104056162246</v>
      </c>
      <c r="R15">
        <v>5.7911513063583815</v>
      </c>
      <c r="S15">
        <v>3.9988556745182016</v>
      </c>
      <c r="T15">
        <v>0</v>
      </c>
      <c r="U15">
        <v>319.24647675083548</v>
      </c>
      <c r="V15">
        <v>2.9216155563636361</v>
      </c>
      <c r="W15">
        <v>6.0691597660438674</v>
      </c>
      <c r="X15">
        <v>36.139143180670906</v>
      </c>
      <c r="Y15">
        <v>0</v>
      </c>
      <c r="Z15">
        <v>1.597650856</v>
      </c>
      <c r="AA15">
        <v>0</v>
      </c>
      <c r="AB15">
        <v>0</v>
      </c>
      <c r="AC15">
        <v>0</v>
      </c>
      <c r="AD15">
        <v>0</v>
      </c>
      <c r="AE15">
        <v>0.47154478620420887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13.275027771079589</v>
      </c>
      <c r="AL15">
        <v>3.1311880092082616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10.278005869202898</v>
      </c>
      <c r="AS15">
        <v>4.1200477500000003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631.72091651817414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86.818799933652173</v>
      </c>
      <c r="L16">
        <v>23.200170721149686</v>
      </c>
      <c r="M16">
        <v>0</v>
      </c>
      <c r="N16">
        <v>28.941747047349516</v>
      </c>
      <c r="O16">
        <v>23.848826296940196</v>
      </c>
      <c r="P16">
        <v>60.040228858097734</v>
      </c>
      <c r="Q16">
        <v>1.8313104056162246</v>
      </c>
      <c r="R16">
        <v>5.7911513063583815</v>
      </c>
      <c r="S16">
        <v>3.9988556745182016</v>
      </c>
      <c r="T16">
        <v>0</v>
      </c>
      <c r="U16">
        <v>319.24647675083548</v>
      </c>
      <c r="V16">
        <v>2.9216155563636361</v>
      </c>
      <c r="W16">
        <v>6.0691597660438674</v>
      </c>
      <c r="X16">
        <v>36.139143180670906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0.47154478620420887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13.275027771079589</v>
      </c>
      <c r="AL16">
        <v>3.1311880092082616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10.278005869202898</v>
      </c>
      <c r="AS16">
        <v>4.1200477500000003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630.12329968329095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86.818799933652173</v>
      </c>
      <c r="L17">
        <v>23.200170721149686</v>
      </c>
      <c r="M17">
        <v>0</v>
      </c>
      <c r="N17">
        <v>28.941747047349516</v>
      </c>
      <c r="O17">
        <v>23.848826296940196</v>
      </c>
      <c r="P17">
        <v>60.040228858097734</v>
      </c>
      <c r="Q17">
        <v>1.9306290370370371</v>
      </c>
      <c r="R17">
        <v>5.7911513063583815</v>
      </c>
      <c r="S17">
        <v>3.9988556745182016</v>
      </c>
      <c r="T17">
        <v>0</v>
      </c>
      <c r="U17">
        <v>319.24647675083548</v>
      </c>
      <c r="V17">
        <v>2.9216155563636361</v>
      </c>
      <c r="W17">
        <v>6.0691597660438674</v>
      </c>
      <c r="X17">
        <v>36.139143180670906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0.47154478620420887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13.275027771079589</v>
      </c>
      <c r="AL17">
        <v>3.1311880092082616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6.2208982692028982</v>
      </c>
      <c r="AS17">
        <v>4.1200477500000003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626.16551071471179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86.818799933652173</v>
      </c>
      <c r="L18">
        <v>23.200170721149686</v>
      </c>
      <c r="M18">
        <v>0</v>
      </c>
      <c r="N18">
        <v>28.941747047349516</v>
      </c>
      <c r="O18">
        <v>23.848826296940196</v>
      </c>
      <c r="P18">
        <v>60.040228858097734</v>
      </c>
      <c r="Q18">
        <v>1.9306290370370371</v>
      </c>
      <c r="R18">
        <v>5.7911513063583815</v>
      </c>
      <c r="S18">
        <v>3.9988556745182016</v>
      </c>
      <c r="T18">
        <v>0</v>
      </c>
      <c r="U18">
        <v>319.24647675083548</v>
      </c>
      <c r="V18">
        <v>2.9216155563636361</v>
      </c>
      <c r="W18">
        <v>6.0691597660438674</v>
      </c>
      <c r="X18">
        <v>36.139143180670906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4.0376802618082612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13.275027771079589</v>
      </c>
      <c r="AL18">
        <v>3.1311880092082616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6.2208982692028982</v>
      </c>
      <c r="AS18">
        <v>4.1200477500000003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629.73164619031593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86.818799933652173</v>
      </c>
      <c r="L19">
        <v>23.200170721149686</v>
      </c>
      <c r="M19">
        <v>0</v>
      </c>
      <c r="N19">
        <v>28.941747047349516</v>
      </c>
      <c r="O19">
        <v>23.848826296940196</v>
      </c>
      <c r="P19">
        <v>60.040228858097734</v>
      </c>
      <c r="Q19">
        <v>1.9306290370370371</v>
      </c>
      <c r="R19">
        <v>5.7911513063583815</v>
      </c>
      <c r="S19">
        <v>3.9988556745182016</v>
      </c>
      <c r="T19">
        <v>0</v>
      </c>
      <c r="U19">
        <v>319.24647675083548</v>
      </c>
      <c r="V19">
        <v>2.9216155563636361</v>
      </c>
      <c r="W19">
        <v>6.0691597660438674</v>
      </c>
      <c r="X19">
        <v>36.139143180670906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4.0376802618082612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13.275027771079589</v>
      </c>
      <c r="AL19">
        <v>3.1311880092082616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6.2208982692028982</v>
      </c>
      <c r="AS19">
        <v>4.1200477500000003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629.73164619031593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86.818799933652173</v>
      </c>
      <c r="L20">
        <v>23.200170721149686</v>
      </c>
      <c r="M20">
        <v>0</v>
      </c>
      <c r="N20">
        <v>28.941747047349516</v>
      </c>
      <c r="O20">
        <v>23.848826296940196</v>
      </c>
      <c r="P20">
        <v>60.040228858097734</v>
      </c>
      <c r="Q20">
        <v>1.9306290370370371</v>
      </c>
      <c r="R20">
        <v>5.7911513063583815</v>
      </c>
      <c r="S20">
        <v>3.9988556745182016</v>
      </c>
      <c r="T20">
        <v>0</v>
      </c>
      <c r="U20">
        <v>319.24647675083548</v>
      </c>
      <c r="V20">
        <v>2.9216155563636361</v>
      </c>
      <c r="W20">
        <v>6.0691597660438674</v>
      </c>
      <c r="X20">
        <v>36.139143180670906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4.0376802618082612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13.275027771079589</v>
      </c>
      <c r="AL20">
        <v>3.1311880092082616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6.2208982692028982</v>
      </c>
      <c r="AS20">
        <v>4.1200477500000003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629.73164619031593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86.818799933652173</v>
      </c>
      <c r="L21">
        <v>23.200170721149686</v>
      </c>
      <c r="M21">
        <v>0</v>
      </c>
      <c r="N21">
        <v>28.943397458966032</v>
      </c>
      <c r="O21">
        <v>23.840235426618825</v>
      </c>
      <c r="P21">
        <v>60.035170915710395</v>
      </c>
      <c r="Q21">
        <v>1.9306290370370371</v>
      </c>
      <c r="R21">
        <v>5.7911513063583815</v>
      </c>
      <c r="S21">
        <v>3.9988556745182016</v>
      </c>
      <c r="T21">
        <v>0</v>
      </c>
      <c r="U21">
        <v>319.24647675083548</v>
      </c>
      <c r="V21">
        <v>2.9216155563636361</v>
      </c>
      <c r="W21">
        <v>6.0691597660438674</v>
      </c>
      <c r="X21">
        <v>36.139143180670906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4.0376802618082612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13.275027771079589</v>
      </c>
      <c r="AL21">
        <v>3.1311880092082616</v>
      </c>
      <c r="AM21">
        <v>1.2084702583645914</v>
      </c>
      <c r="AN21">
        <v>0</v>
      </c>
      <c r="AO21">
        <v>0</v>
      </c>
      <c r="AP21">
        <v>0</v>
      </c>
      <c r="AQ21">
        <v>0</v>
      </c>
      <c r="AR21">
        <v>6.2208982692028982</v>
      </c>
      <c r="AS21">
        <v>4.1200477500000003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630.92811804758833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86.818799933652173</v>
      </c>
      <c r="L22">
        <v>23.200170721149686</v>
      </c>
      <c r="M22">
        <v>0</v>
      </c>
      <c r="N22">
        <v>28.943397458966032</v>
      </c>
      <c r="O22">
        <v>23.840235426618825</v>
      </c>
      <c r="P22">
        <v>60.035799315281103</v>
      </c>
      <c r="Q22">
        <v>1.9306290370370371</v>
      </c>
      <c r="R22">
        <v>5.7911513063583815</v>
      </c>
      <c r="S22">
        <v>3.9988556745182016</v>
      </c>
      <c r="T22">
        <v>0</v>
      </c>
      <c r="U22">
        <v>319.24647675083548</v>
      </c>
      <c r="V22">
        <v>5.0820137461773687</v>
      </c>
      <c r="W22">
        <v>6.0691597660438674</v>
      </c>
      <c r="X22">
        <v>36.139143180670906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4.0376802618082612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13.275027771079589</v>
      </c>
      <c r="AL22">
        <v>3.1311880092082616</v>
      </c>
      <c r="AM22">
        <v>1.2933897666916732</v>
      </c>
      <c r="AN22">
        <v>0</v>
      </c>
      <c r="AO22">
        <v>0</v>
      </c>
      <c r="AP22">
        <v>0</v>
      </c>
      <c r="AQ22">
        <v>0</v>
      </c>
      <c r="AR22">
        <v>6.2208982692028982</v>
      </c>
      <c r="AS22">
        <v>4.1200477500000003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633.17406414529989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86.818799933652173</v>
      </c>
      <c r="L23">
        <v>36.6520725730443</v>
      </c>
      <c r="M23">
        <v>0</v>
      </c>
      <c r="N23">
        <v>28.943397458966032</v>
      </c>
      <c r="O23">
        <v>23.840235426618825</v>
      </c>
      <c r="P23">
        <v>60.035799315281103</v>
      </c>
      <c r="Q23">
        <v>2.6716742935153581</v>
      </c>
      <c r="R23">
        <v>9.8870636593160768</v>
      </c>
      <c r="S23">
        <v>5.7585976912751677</v>
      </c>
      <c r="T23">
        <v>0</v>
      </c>
      <c r="U23">
        <v>319.24647675083548</v>
      </c>
      <c r="V23">
        <v>5.0790241320000007</v>
      </c>
      <c r="W23">
        <v>11.366584936564662</v>
      </c>
      <c r="X23">
        <v>36.140907246327927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4.0376802618082612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13.275027771079589</v>
      </c>
      <c r="AL23">
        <v>3.1311880092082616</v>
      </c>
      <c r="AM23">
        <v>2.5867792793698432</v>
      </c>
      <c r="AN23">
        <v>0</v>
      </c>
      <c r="AO23">
        <v>0</v>
      </c>
      <c r="AP23">
        <v>0</v>
      </c>
      <c r="AQ23">
        <v>0</v>
      </c>
      <c r="AR23">
        <v>6.2208982692028982</v>
      </c>
      <c r="AS23">
        <v>4.1200477500000003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659.81225475806605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86.818799933652173</v>
      </c>
      <c r="L24">
        <v>36.6520725730443</v>
      </c>
      <c r="M24">
        <v>0</v>
      </c>
      <c r="N24">
        <v>28.943397458966032</v>
      </c>
      <c r="O24">
        <v>23.840235426618825</v>
      </c>
      <c r="P24">
        <v>60.035799315281103</v>
      </c>
      <c r="Q24">
        <v>2.6716742935153581</v>
      </c>
      <c r="R24">
        <v>10.38554041866829</v>
      </c>
      <c r="S24">
        <v>6.4610607796610173</v>
      </c>
      <c r="T24">
        <v>0</v>
      </c>
      <c r="U24">
        <v>319.24647675083548</v>
      </c>
      <c r="V24">
        <v>5.0790241320000007</v>
      </c>
      <c r="W24">
        <v>11.366584936564662</v>
      </c>
      <c r="X24">
        <v>36.140907246327927</v>
      </c>
      <c r="Y24">
        <v>0</v>
      </c>
      <c r="Z24">
        <v>1.597650856</v>
      </c>
      <c r="AA24">
        <v>0</v>
      </c>
      <c r="AB24">
        <v>0</v>
      </c>
      <c r="AC24">
        <v>0</v>
      </c>
      <c r="AD24">
        <v>0</v>
      </c>
      <c r="AE24">
        <v>4.0376802618082612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13.275027771079589</v>
      </c>
      <c r="AL24">
        <v>3.1311880092082616</v>
      </c>
      <c r="AM24">
        <v>2.5867792793698432</v>
      </c>
      <c r="AN24">
        <v>0</v>
      </c>
      <c r="AO24">
        <v>0</v>
      </c>
      <c r="AP24">
        <v>0</v>
      </c>
      <c r="AQ24">
        <v>0</v>
      </c>
      <c r="AR24">
        <v>6.2208982692028982</v>
      </c>
      <c r="AS24">
        <v>4.1200477500000003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662.61084546180405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86.81894111620646</v>
      </c>
      <c r="L25">
        <v>36.658660653992392</v>
      </c>
      <c r="M25">
        <v>0</v>
      </c>
      <c r="N25">
        <v>28.943397458966032</v>
      </c>
      <c r="O25">
        <v>23.840235426618825</v>
      </c>
      <c r="P25">
        <v>60.035799315281103</v>
      </c>
      <c r="Q25">
        <v>2.6709608954372621</v>
      </c>
      <c r="R25">
        <v>10.387330100244499</v>
      </c>
      <c r="S25">
        <v>6.4614950648330058</v>
      </c>
      <c r="T25">
        <v>0</v>
      </c>
      <c r="U25">
        <v>319.24647675083548</v>
      </c>
      <c r="V25">
        <v>5.0790241320000007</v>
      </c>
      <c r="W25">
        <v>11.366584936564662</v>
      </c>
      <c r="X25">
        <v>36.140907246327927</v>
      </c>
      <c r="Y25">
        <v>0</v>
      </c>
      <c r="Z25">
        <v>1.597650856</v>
      </c>
      <c r="AA25">
        <v>0</v>
      </c>
      <c r="AB25">
        <v>0</v>
      </c>
      <c r="AC25">
        <v>0</v>
      </c>
      <c r="AD25">
        <v>0</v>
      </c>
      <c r="AE25">
        <v>4.0376802618082612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13.275027771079589</v>
      </c>
      <c r="AL25">
        <v>3.1311880092082616</v>
      </c>
      <c r="AM25">
        <v>2.5867792793698432</v>
      </c>
      <c r="AN25">
        <v>0</v>
      </c>
      <c r="AO25">
        <v>0</v>
      </c>
      <c r="AP25">
        <v>0</v>
      </c>
      <c r="AQ25">
        <v>0</v>
      </c>
      <c r="AR25">
        <v>6.2208982692028982</v>
      </c>
      <c r="AS25">
        <v>3.9552458298394293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662.45428337381588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86.812041191056394</v>
      </c>
      <c r="L26">
        <v>36.658520878978791</v>
      </c>
      <c r="M26">
        <v>0</v>
      </c>
      <c r="N26">
        <v>28.943397458966032</v>
      </c>
      <c r="O26">
        <v>23.840235426618825</v>
      </c>
      <c r="P26">
        <v>60.035799315281103</v>
      </c>
      <c r="Q26">
        <v>2.6712385672451191</v>
      </c>
      <c r="R26">
        <v>10.389046251282052</v>
      </c>
      <c r="S26">
        <v>6.6989184210526318</v>
      </c>
      <c r="T26">
        <v>0</v>
      </c>
      <c r="U26">
        <v>319.24647675083548</v>
      </c>
      <c r="V26">
        <v>5.0790241320000007</v>
      </c>
      <c r="W26">
        <v>11.366584936564662</v>
      </c>
      <c r="X26">
        <v>36.140907246327927</v>
      </c>
      <c r="Y26">
        <v>0</v>
      </c>
      <c r="Z26">
        <v>1.597650856</v>
      </c>
      <c r="AA26">
        <v>0</v>
      </c>
      <c r="AB26">
        <v>0</v>
      </c>
      <c r="AC26">
        <v>0</v>
      </c>
      <c r="AD26">
        <v>0</v>
      </c>
      <c r="AE26">
        <v>4.0376802618082612</v>
      </c>
      <c r="AF26">
        <v>0</v>
      </c>
      <c r="AG26">
        <v>0</v>
      </c>
      <c r="AH26">
        <v>4.6404976800000002</v>
      </c>
      <c r="AI26">
        <v>0</v>
      </c>
      <c r="AJ26">
        <v>0</v>
      </c>
      <c r="AK26">
        <v>13.275027771079589</v>
      </c>
      <c r="AL26">
        <v>3.1311880092082616</v>
      </c>
      <c r="AM26">
        <v>3.8723304433608412</v>
      </c>
      <c r="AN26">
        <v>0</v>
      </c>
      <c r="AO26">
        <v>0</v>
      </c>
      <c r="AP26">
        <v>0</v>
      </c>
      <c r="AQ26">
        <v>0</v>
      </c>
      <c r="AR26">
        <v>6.2208982692028982</v>
      </c>
      <c r="AS26">
        <v>3.9552458298394293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668.61270969670829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86.811155925432743</v>
      </c>
      <c r="L27">
        <v>23.150230760033146</v>
      </c>
      <c r="M27">
        <v>0</v>
      </c>
      <c r="N27">
        <v>28.943397458966032</v>
      </c>
      <c r="O27">
        <v>23.840235426618825</v>
      </c>
      <c r="P27">
        <v>60.035799315281103</v>
      </c>
      <c r="Q27">
        <v>2.6712385672451191</v>
      </c>
      <c r="R27">
        <v>10.389046251282052</v>
      </c>
      <c r="S27">
        <v>6.4893909615740748</v>
      </c>
      <c r="T27">
        <v>0</v>
      </c>
      <c r="U27">
        <v>319.24647675083548</v>
      </c>
      <c r="V27">
        <v>5.0790241320000007</v>
      </c>
      <c r="W27">
        <v>11.366584936564662</v>
      </c>
      <c r="X27">
        <v>36.140907246327927</v>
      </c>
      <c r="Y27">
        <v>0</v>
      </c>
      <c r="Z27">
        <v>1.597650856</v>
      </c>
      <c r="AA27">
        <v>0</v>
      </c>
      <c r="AB27">
        <v>0</v>
      </c>
      <c r="AC27">
        <v>0</v>
      </c>
      <c r="AD27">
        <v>0</v>
      </c>
      <c r="AE27">
        <v>4.0376802618082612</v>
      </c>
      <c r="AF27">
        <v>0</v>
      </c>
      <c r="AG27">
        <v>0</v>
      </c>
      <c r="AH27">
        <v>9.2809953600000004</v>
      </c>
      <c r="AI27">
        <v>0</v>
      </c>
      <c r="AJ27">
        <v>0</v>
      </c>
      <c r="AK27">
        <v>13.275027771079589</v>
      </c>
      <c r="AL27">
        <v>3.1311880092082616</v>
      </c>
      <c r="AM27">
        <v>3.8723304433608412</v>
      </c>
      <c r="AN27">
        <v>0</v>
      </c>
      <c r="AO27">
        <v>0</v>
      </c>
      <c r="AP27">
        <v>0</v>
      </c>
      <c r="AQ27">
        <v>0</v>
      </c>
      <c r="AR27">
        <v>6.2208982692028982</v>
      </c>
      <c r="AS27">
        <v>3.9552458298394293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659.53450453266055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86.809809827088515</v>
      </c>
      <c r="L28">
        <v>40.869833012462735</v>
      </c>
      <c r="M28">
        <v>0</v>
      </c>
      <c r="N28">
        <v>28.943397458966032</v>
      </c>
      <c r="O28">
        <v>23.840235426618825</v>
      </c>
      <c r="P28">
        <v>60.035799315281103</v>
      </c>
      <c r="Q28">
        <v>2.6709608954372621</v>
      </c>
      <c r="R28">
        <v>10.387330100244499</v>
      </c>
      <c r="S28">
        <v>6.3706768759968107</v>
      </c>
      <c r="T28">
        <v>0</v>
      </c>
      <c r="U28">
        <v>319.24647675083548</v>
      </c>
      <c r="V28">
        <v>5.0790241320000007</v>
      </c>
      <c r="W28">
        <v>11.366584936564662</v>
      </c>
      <c r="X28">
        <v>36.140907246327927</v>
      </c>
      <c r="Y28">
        <v>0</v>
      </c>
      <c r="Z28">
        <v>0.26950923999999998</v>
      </c>
      <c r="AA28">
        <v>2.4967332293717779</v>
      </c>
      <c r="AB28">
        <v>0.81653402700675171</v>
      </c>
      <c r="AC28">
        <v>0</v>
      </c>
      <c r="AD28">
        <v>0</v>
      </c>
      <c r="AE28">
        <v>4.0376802618082612</v>
      </c>
      <c r="AF28">
        <v>0</v>
      </c>
      <c r="AG28">
        <v>0</v>
      </c>
      <c r="AH28">
        <v>13.92149304</v>
      </c>
      <c r="AI28">
        <v>0</v>
      </c>
      <c r="AJ28">
        <v>0</v>
      </c>
      <c r="AK28">
        <v>13.275027771079589</v>
      </c>
      <c r="AL28">
        <v>3.1311880092082616</v>
      </c>
      <c r="AM28">
        <v>3.8723304433608412</v>
      </c>
      <c r="AN28">
        <v>0</v>
      </c>
      <c r="AO28">
        <v>0</v>
      </c>
      <c r="AP28">
        <v>0</v>
      </c>
      <c r="AQ28">
        <v>0</v>
      </c>
      <c r="AR28">
        <v>6.2208982692028982</v>
      </c>
      <c r="AS28">
        <v>3.9552458298394293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683.75767609870172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157.42920077512017</v>
      </c>
      <c r="L29">
        <v>41.950060025594027</v>
      </c>
      <c r="M29">
        <v>0</v>
      </c>
      <c r="N29">
        <v>28.943397458966032</v>
      </c>
      <c r="O29">
        <v>23.840235426618825</v>
      </c>
      <c r="P29">
        <v>60.035799315281103</v>
      </c>
      <c r="Q29">
        <v>2.6709608954372621</v>
      </c>
      <c r="R29">
        <v>10.387330100244499</v>
      </c>
      <c r="S29">
        <v>6.4614950648330058</v>
      </c>
      <c r="T29">
        <v>0</v>
      </c>
      <c r="U29">
        <v>319.24647675083548</v>
      </c>
      <c r="V29">
        <v>5.0790241320000007</v>
      </c>
      <c r="W29">
        <v>11.366584936564662</v>
      </c>
      <c r="X29">
        <v>36.140907246327927</v>
      </c>
      <c r="Y29">
        <v>0</v>
      </c>
      <c r="Z29">
        <v>0.26950923999999998</v>
      </c>
      <c r="AA29">
        <v>2.9031780555555566</v>
      </c>
      <c r="AB29">
        <v>1.6330678000000003</v>
      </c>
      <c r="AC29">
        <v>0.62390320888958684</v>
      </c>
      <c r="AD29">
        <v>1.9417399015897048</v>
      </c>
      <c r="AE29">
        <v>4.0376802618082612</v>
      </c>
      <c r="AF29">
        <v>0</v>
      </c>
      <c r="AG29">
        <v>0</v>
      </c>
      <c r="AH29">
        <v>18.561990720000001</v>
      </c>
      <c r="AI29">
        <v>0</v>
      </c>
      <c r="AJ29">
        <v>0</v>
      </c>
      <c r="AK29">
        <v>13.275027771079589</v>
      </c>
      <c r="AL29">
        <v>3.1311880092082616</v>
      </c>
      <c r="AM29">
        <v>3.8723304433608412</v>
      </c>
      <c r="AN29">
        <v>0</v>
      </c>
      <c r="AO29">
        <v>0</v>
      </c>
      <c r="AP29">
        <v>0</v>
      </c>
      <c r="AQ29">
        <v>0</v>
      </c>
      <c r="AR29">
        <v>6.2208982692028982</v>
      </c>
      <c r="AS29">
        <v>3.9552458298394293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763.97723163835735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157.42920077512017</v>
      </c>
      <c r="L30">
        <v>41.950060025594027</v>
      </c>
      <c r="M30">
        <v>0</v>
      </c>
      <c r="N30">
        <v>28.943397458966032</v>
      </c>
      <c r="O30">
        <v>23.840235426618825</v>
      </c>
      <c r="P30">
        <v>60.035799315281103</v>
      </c>
      <c r="Q30">
        <v>2.6709608954372621</v>
      </c>
      <c r="R30">
        <v>10.387330100244499</v>
      </c>
      <c r="S30">
        <v>6.4614950648330058</v>
      </c>
      <c r="T30">
        <v>0</v>
      </c>
      <c r="U30">
        <v>319.24647675083548</v>
      </c>
      <c r="V30">
        <v>5.0790241320000007</v>
      </c>
      <c r="W30">
        <v>11.366584936564662</v>
      </c>
      <c r="X30">
        <v>36.140907246327927</v>
      </c>
      <c r="Y30">
        <v>0</v>
      </c>
      <c r="Z30">
        <v>4.7929523139999999</v>
      </c>
      <c r="AA30">
        <v>6.1934465185185195</v>
      </c>
      <c r="AB30">
        <v>6.4538839029257327</v>
      </c>
      <c r="AC30">
        <v>7.1196723331239191</v>
      </c>
      <c r="AD30">
        <v>4.0129289606358824</v>
      </c>
      <c r="AE30">
        <v>8.0753602696024949</v>
      </c>
      <c r="AF30">
        <v>0</v>
      </c>
      <c r="AG30">
        <v>0</v>
      </c>
      <c r="AH30">
        <v>28.655073250200633</v>
      </c>
      <c r="AI30">
        <v>0</v>
      </c>
      <c r="AJ30">
        <v>0</v>
      </c>
      <c r="AK30">
        <v>13.275027771079589</v>
      </c>
      <c r="AL30">
        <v>13.805692759208263</v>
      </c>
      <c r="AM30">
        <v>3.8723304433608412</v>
      </c>
      <c r="AN30">
        <v>0</v>
      </c>
      <c r="AO30">
        <v>0</v>
      </c>
      <c r="AP30">
        <v>0</v>
      </c>
      <c r="AQ30">
        <v>0</v>
      </c>
      <c r="AR30">
        <v>6.2208982692028982</v>
      </c>
      <c r="AS30">
        <v>3.9552458298394293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809.98398474952126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157.42920077512017</v>
      </c>
      <c r="L31">
        <v>41.950060025594027</v>
      </c>
      <c r="M31">
        <v>0</v>
      </c>
      <c r="N31">
        <v>28.943397458966032</v>
      </c>
      <c r="O31">
        <v>23.840235426618825</v>
      </c>
      <c r="P31">
        <v>60.035799315281103</v>
      </c>
      <c r="Q31">
        <v>2.6709608954372621</v>
      </c>
      <c r="R31">
        <v>10.387330100244499</v>
      </c>
      <c r="S31">
        <v>6.4614950648330058</v>
      </c>
      <c r="T31">
        <v>0</v>
      </c>
      <c r="U31">
        <v>319.24647675083548</v>
      </c>
      <c r="V31">
        <v>5.0790241320000007</v>
      </c>
      <c r="W31">
        <v>11.366584936564662</v>
      </c>
      <c r="X31">
        <v>36.140907246327927</v>
      </c>
      <c r="Y31">
        <v>0</v>
      </c>
      <c r="Z31">
        <v>4.7929523139999999</v>
      </c>
      <c r="AA31">
        <v>10.326023716127523</v>
      </c>
      <c r="AB31">
        <v>6.4538839029257327</v>
      </c>
      <c r="AC31">
        <v>7.1196723331239191</v>
      </c>
      <c r="AD31">
        <v>6.7145362342922033</v>
      </c>
      <c r="AE31">
        <v>8.0753602696024949</v>
      </c>
      <c r="AF31">
        <v>0</v>
      </c>
      <c r="AG31">
        <v>0</v>
      </c>
      <c r="AH31">
        <v>28.655073250200633</v>
      </c>
      <c r="AI31">
        <v>0</v>
      </c>
      <c r="AJ31">
        <v>0</v>
      </c>
      <c r="AK31">
        <v>13.275027771079589</v>
      </c>
      <c r="AL31">
        <v>13.805692759208263</v>
      </c>
      <c r="AM31">
        <v>3.8723304433608412</v>
      </c>
      <c r="AN31">
        <v>0</v>
      </c>
      <c r="AO31">
        <v>0</v>
      </c>
      <c r="AP31">
        <v>0</v>
      </c>
      <c r="AQ31">
        <v>0</v>
      </c>
      <c r="AR31">
        <v>6.2208982692028982</v>
      </c>
      <c r="AS31">
        <v>7.8155657638269416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820.67848915477407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157.42920077512017</v>
      </c>
      <c r="L32">
        <v>41.950060025594027</v>
      </c>
      <c r="M32">
        <v>0</v>
      </c>
      <c r="N32">
        <v>28.943397458966032</v>
      </c>
      <c r="O32">
        <v>23.840235426618825</v>
      </c>
      <c r="P32">
        <v>60.035799315281103</v>
      </c>
      <c r="Q32">
        <v>2.6709608954372621</v>
      </c>
      <c r="R32">
        <v>10.387330100244499</v>
      </c>
      <c r="S32">
        <v>6.4614950648330058</v>
      </c>
      <c r="T32">
        <v>0</v>
      </c>
      <c r="U32">
        <v>319.24647675083548</v>
      </c>
      <c r="V32">
        <v>5.0790241320000007</v>
      </c>
      <c r="W32">
        <v>11.366584936564662</v>
      </c>
      <c r="X32">
        <v>36.140907246327927</v>
      </c>
      <c r="Y32">
        <v>0</v>
      </c>
      <c r="Z32">
        <v>4.7929523139999999</v>
      </c>
      <c r="AA32">
        <v>10.326023716127523</v>
      </c>
      <c r="AB32">
        <v>6.4538839029257327</v>
      </c>
      <c r="AC32">
        <v>7.1196723331239191</v>
      </c>
      <c r="AD32">
        <v>6.7145362342922033</v>
      </c>
      <c r="AE32">
        <v>8.0753602696024949</v>
      </c>
      <c r="AF32">
        <v>0</v>
      </c>
      <c r="AG32">
        <v>0</v>
      </c>
      <c r="AH32">
        <v>28.655073250200633</v>
      </c>
      <c r="AI32">
        <v>0</v>
      </c>
      <c r="AJ32">
        <v>0</v>
      </c>
      <c r="AK32">
        <v>13.275027771079589</v>
      </c>
      <c r="AL32">
        <v>13.805692759208263</v>
      </c>
      <c r="AM32">
        <v>3.8723304433608412</v>
      </c>
      <c r="AN32">
        <v>0</v>
      </c>
      <c r="AO32">
        <v>0</v>
      </c>
      <c r="AP32">
        <v>0</v>
      </c>
      <c r="AQ32">
        <v>0</v>
      </c>
      <c r="AR32">
        <v>6.2208982692028982</v>
      </c>
      <c r="AS32">
        <v>7.8155657638269416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820.67848915477407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157.42920077512017</v>
      </c>
      <c r="L33">
        <v>41.950060025594027</v>
      </c>
      <c r="M33">
        <v>0</v>
      </c>
      <c r="N33">
        <v>28.943397458966032</v>
      </c>
      <c r="O33">
        <v>23.840235426618825</v>
      </c>
      <c r="P33">
        <v>60.035799315281103</v>
      </c>
      <c r="Q33">
        <v>2.6709608954372621</v>
      </c>
      <c r="R33">
        <v>10.387330100244499</v>
      </c>
      <c r="S33">
        <v>6.4614950648330058</v>
      </c>
      <c r="T33">
        <v>0</v>
      </c>
      <c r="U33">
        <v>319.24647675083548</v>
      </c>
      <c r="V33">
        <v>5.0790241320000007</v>
      </c>
      <c r="W33">
        <v>11.366584936564662</v>
      </c>
      <c r="X33">
        <v>36.140907246327927</v>
      </c>
      <c r="Y33">
        <v>0</v>
      </c>
      <c r="Z33">
        <v>4.7929523139999999</v>
      </c>
      <c r="AA33">
        <v>10.326023716127523</v>
      </c>
      <c r="AB33">
        <v>9.6808259813953512</v>
      </c>
      <c r="AC33">
        <v>7.1196723331239191</v>
      </c>
      <c r="AD33">
        <v>6.7145362342922033</v>
      </c>
      <c r="AE33">
        <v>8.0753602696024949</v>
      </c>
      <c r="AF33">
        <v>0</v>
      </c>
      <c r="AG33">
        <v>0</v>
      </c>
      <c r="AH33">
        <v>28.655073250200633</v>
      </c>
      <c r="AI33">
        <v>0</v>
      </c>
      <c r="AJ33">
        <v>0</v>
      </c>
      <c r="AK33">
        <v>13.275027771079589</v>
      </c>
      <c r="AL33">
        <v>13.805692759208263</v>
      </c>
      <c r="AM33">
        <v>3.8723304433608412</v>
      </c>
      <c r="AN33">
        <v>0</v>
      </c>
      <c r="AO33">
        <v>0</v>
      </c>
      <c r="AP33">
        <v>0</v>
      </c>
      <c r="AQ33">
        <v>0</v>
      </c>
      <c r="AR33">
        <v>6.2208982692028982</v>
      </c>
      <c r="AS33">
        <v>7.8155657638269416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823.90543123324369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157.42920077512017</v>
      </c>
      <c r="L34">
        <v>41.950060025594027</v>
      </c>
      <c r="M34">
        <v>0</v>
      </c>
      <c r="N34">
        <v>28.943397458966032</v>
      </c>
      <c r="O34">
        <v>23.840235426618825</v>
      </c>
      <c r="P34">
        <v>60.035799315281103</v>
      </c>
      <c r="Q34">
        <v>2.6709608954372621</v>
      </c>
      <c r="R34">
        <v>10.387330100244499</v>
      </c>
      <c r="S34">
        <v>6.4614950648330058</v>
      </c>
      <c r="T34">
        <v>0</v>
      </c>
      <c r="U34">
        <v>319.24647675083548</v>
      </c>
      <c r="V34">
        <v>5.0790241320000007</v>
      </c>
      <c r="W34">
        <v>11.366584936564662</v>
      </c>
      <c r="X34">
        <v>36.140907246327927</v>
      </c>
      <c r="Y34">
        <v>0</v>
      </c>
      <c r="Z34">
        <v>4.7929523139999999</v>
      </c>
      <c r="AA34">
        <v>10.326023716127523</v>
      </c>
      <c r="AB34">
        <v>9.6808259813953512</v>
      </c>
      <c r="AC34">
        <v>4.9912261790482164</v>
      </c>
      <c r="AD34">
        <v>6.7145362342922033</v>
      </c>
      <c r="AE34">
        <v>8.0753602696024949</v>
      </c>
      <c r="AF34">
        <v>0</v>
      </c>
      <c r="AG34">
        <v>0</v>
      </c>
      <c r="AH34">
        <v>28.655073250200633</v>
      </c>
      <c r="AI34">
        <v>0</v>
      </c>
      <c r="AJ34">
        <v>0</v>
      </c>
      <c r="AK34">
        <v>13.275027771079589</v>
      </c>
      <c r="AL34">
        <v>13.805692759208263</v>
      </c>
      <c r="AM34">
        <v>3.8723304433608412</v>
      </c>
      <c r="AN34">
        <v>0</v>
      </c>
      <c r="AO34">
        <v>0</v>
      </c>
      <c r="AP34">
        <v>0</v>
      </c>
      <c r="AQ34">
        <v>0</v>
      </c>
      <c r="AR34">
        <v>6.2208982692028982</v>
      </c>
      <c r="AS34">
        <v>7.8155657638269416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821.77698507916796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157.42920077512017</v>
      </c>
      <c r="L35">
        <v>41.950060025594027</v>
      </c>
      <c r="M35">
        <v>0</v>
      </c>
      <c r="N35">
        <v>28.943397458966032</v>
      </c>
      <c r="O35">
        <v>23.840235426618825</v>
      </c>
      <c r="P35">
        <v>60.035799315281103</v>
      </c>
      <c r="Q35">
        <v>2.6709608954372621</v>
      </c>
      <c r="R35">
        <v>10.387330100244499</v>
      </c>
      <c r="S35">
        <v>6.4614950648330058</v>
      </c>
      <c r="T35">
        <v>0</v>
      </c>
      <c r="U35">
        <v>319.24647675083548</v>
      </c>
      <c r="V35">
        <v>5.0790241320000007</v>
      </c>
      <c r="W35">
        <v>11.366584936564662</v>
      </c>
      <c r="X35">
        <v>36.140907246327927</v>
      </c>
      <c r="Y35">
        <v>0</v>
      </c>
      <c r="Z35">
        <v>3.1953014579999994</v>
      </c>
      <c r="AA35">
        <v>6.8840157260900163</v>
      </c>
      <c r="AB35">
        <v>9.6808259813953512</v>
      </c>
      <c r="AC35">
        <v>4.9912261790482164</v>
      </c>
      <c r="AD35">
        <v>4.4763575741862223</v>
      </c>
      <c r="AE35">
        <v>8.0753602696024949</v>
      </c>
      <c r="AF35">
        <v>0</v>
      </c>
      <c r="AG35">
        <v>0</v>
      </c>
      <c r="AH35">
        <v>28.655073250200633</v>
      </c>
      <c r="AI35">
        <v>0</v>
      </c>
      <c r="AJ35">
        <v>0</v>
      </c>
      <c r="AK35">
        <v>13.275027771079589</v>
      </c>
      <c r="AL35">
        <v>13.805692759208263</v>
      </c>
      <c r="AM35">
        <v>3.8723304433608412</v>
      </c>
      <c r="AN35">
        <v>0</v>
      </c>
      <c r="AO35">
        <v>0</v>
      </c>
      <c r="AP35">
        <v>0</v>
      </c>
      <c r="AQ35">
        <v>0</v>
      </c>
      <c r="AR35">
        <v>10.278005869202898</v>
      </c>
      <c r="AS35">
        <v>7.8155657638269416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818.55625517302451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157.42920077512017</v>
      </c>
      <c r="L36">
        <v>41.950060025594027</v>
      </c>
      <c r="M36">
        <v>0</v>
      </c>
      <c r="N36">
        <v>28.943397458966032</v>
      </c>
      <c r="O36">
        <v>23.840235426618825</v>
      </c>
      <c r="P36">
        <v>60.035799315281103</v>
      </c>
      <c r="Q36">
        <v>2.6709608954372621</v>
      </c>
      <c r="R36">
        <v>10.387330100244499</v>
      </c>
      <c r="S36">
        <v>6.4614950648330058</v>
      </c>
      <c r="T36">
        <v>0</v>
      </c>
      <c r="U36">
        <v>319.24647675083548</v>
      </c>
      <c r="V36">
        <v>5.0790241320000007</v>
      </c>
      <c r="W36">
        <v>11.366584936564662</v>
      </c>
      <c r="X36">
        <v>36.140907246327927</v>
      </c>
      <c r="Y36">
        <v>0</v>
      </c>
      <c r="Z36">
        <v>0</v>
      </c>
      <c r="AA36">
        <v>2.9031780555555566</v>
      </c>
      <c r="AB36">
        <v>0.81653402700675171</v>
      </c>
      <c r="AC36">
        <v>0.31195173142767385</v>
      </c>
      <c r="AD36">
        <v>2.2381786601059805</v>
      </c>
      <c r="AE36">
        <v>4.0376802618082612</v>
      </c>
      <c r="AF36">
        <v>0</v>
      </c>
      <c r="AG36">
        <v>0</v>
      </c>
      <c r="AH36">
        <v>18.561990720000001</v>
      </c>
      <c r="AI36">
        <v>0</v>
      </c>
      <c r="AJ36">
        <v>0</v>
      </c>
      <c r="AK36">
        <v>13.275027771079589</v>
      </c>
      <c r="AL36">
        <v>3.1311880092082616</v>
      </c>
      <c r="AM36">
        <v>3.8723304433608412</v>
      </c>
      <c r="AN36">
        <v>0</v>
      </c>
      <c r="AO36">
        <v>0</v>
      </c>
      <c r="AP36">
        <v>0</v>
      </c>
      <c r="AQ36">
        <v>0</v>
      </c>
      <c r="AR36">
        <v>10.278005869202898</v>
      </c>
      <c r="AS36">
        <v>3.9552458298394293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766.93278350641833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157.43013038131895</v>
      </c>
      <c r="L37">
        <v>41.950060025594027</v>
      </c>
      <c r="M37">
        <v>0</v>
      </c>
      <c r="N37">
        <v>28.943397458966032</v>
      </c>
      <c r="O37">
        <v>23.840235426618825</v>
      </c>
      <c r="P37">
        <v>60.035799315281103</v>
      </c>
      <c r="Q37">
        <v>2.6709608954372621</v>
      </c>
      <c r="R37">
        <v>10.387330100244499</v>
      </c>
      <c r="S37">
        <v>6.4614950648330058</v>
      </c>
      <c r="T37">
        <v>0</v>
      </c>
      <c r="U37">
        <v>319.24647675083548</v>
      </c>
      <c r="V37">
        <v>5.0790241320000007</v>
      </c>
      <c r="W37">
        <v>11.366584936564662</v>
      </c>
      <c r="X37">
        <v>36.140907246327927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1.9417399015897048</v>
      </c>
      <c r="AE37">
        <v>4.0376802618082612</v>
      </c>
      <c r="AF37">
        <v>0</v>
      </c>
      <c r="AG37">
        <v>0</v>
      </c>
      <c r="AH37">
        <v>13.92149304</v>
      </c>
      <c r="AI37">
        <v>0</v>
      </c>
      <c r="AJ37">
        <v>0</v>
      </c>
      <c r="AK37">
        <v>13.275027771079589</v>
      </c>
      <c r="AL37">
        <v>3.1311880092082616</v>
      </c>
      <c r="AM37">
        <v>3.8723304433608412</v>
      </c>
      <c r="AN37">
        <v>0</v>
      </c>
      <c r="AO37">
        <v>0</v>
      </c>
      <c r="AP37">
        <v>0</v>
      </c>
      <c r="AQ37">
        <v>0</v>
      </c>
      <c r="AR37">
        <v>6.2208982692028982</v>
      </c>
      <c r="AS37">
        <v>3.9552458298394293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753.90800526011071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157.43013038131895</v>
      </c>
      <c r="L38">
        <v>41.950060025594027</v>
      </c>
      <c r="M38">
        <v>0</v>
      </c>
      <c r="N38">
        <v>28.943397458966032</v>
      </c>
      <c r="O38">
        <v>23.840235426618825</v>
      </c>
      <c r="P38">
        <v>60.035799315281103</v>
      </c>
      <c r="Q38">
        <v>2.6709608954372621</v>
      </c>
      <c r="R38">
        <v>10.387330100244499</v>
      </c>
      <c r="S38">
        <v>6.4614950648330058</v>
      </c>
      <c r="T38">
        <v>0</v>
      </c>
      <c r="U38">
        <v>319.24647675083548</v>
      </c>
      <c r="V38">
        <v>5.0790241320000007</v>
      </c>
      <c r="W38">
        <v>11.366584936564662</v>
      </c>
      <c r="X38">
        <v>36.140907246327927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4.0376802618082612</v>
      </c>
      <c r="AF38">
        <v>0</v>
      </c>
      <c r="AG38">
        <v>0</v>
      </c>
      <c r="AH38">
        <v>4.6404976800000002</v>
      </c>
      <c r="AI38">
        <v>0</v>
      </c>
      <c r="AJ38">
        <v>0</v>
      </c>
      <c r="AK38">
        <v>13.275027771079589</v>
      </c>
      <c r="AL38">
        <v>3.1311880092082616</v>
      </c>
      <c r="AM38">
        <v>3.8723304433608412</v>
      </c>
      <c r="AN38">
        <v>0</v>
      </c>
      <c r="AO38">
        <v>0</v>
      </c>
      <c r="AP38">
        <v>0</v>
      </c>
      <c r="AQ38">
        <v>0</v>
      </c>
      <c r="AR38">
        <v>6.2208982692028982</v>
      </c>
      <c r="AS38">
        <v>3.9552458298394293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742.68526999852099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157.43013038131895</v>
      </c>
      <c r="L39">
        <v>41.950060025594027</v>
      </c>
      <c r="M39">
        <v>0</v>
      </c>
      <c r="N39">
        <v>28.943397458966032</v>
      </c>
      <c r="O39">
        <v>23.840235426618825</v>
      </c>
      <c r="P39">
        <v>60.035799315281103</v>
      </c>
      <c r="Q39">
        <v>2.6709608954372621</v>
      </c>
      <c r="R39">
        <v>10.387330100244499</v>
      </c>
      <c r="S39">
        <v>6.4614950648330058</v>
      </c>
      <c r="T39">
        <v>0</v>
      </c>
      <c r="U39">
        <v>319.24647675083548</v>
      </c>
      <c r="V39">
        <v>5.0790241320000007</v>
      </c>
      <c r="W39">
        <v>11.366584936564662</v>
      </c>
      <c r="X39">
        <v>36.140907246327927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4.0376802618082612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13.275027771079589</v>
      </c>
      <c r="AL39">
        <v>3.1311880092082616</v>
      </c>
      <c r="AM39">
        <v>2.5867792793698432</v>
      </c>
      <c r="AN39">
        <v>0</v>
      </c>
      <c r="AO39">
        <v>0</v>
      </c>
      <c r="AP39">
        <v>0</v>
      </c>
      <c r="AQ39">
        <v>0</v>
      </c>
      <c r="AR39">
        <v>6.2208982692028982</v>
      </c>
      <c r="AS39">
        <v>3.4608400693577166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736.26481539404824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157.43013038131895</v>
      </c>
      <c r="L40">
        <v>41.950060025594027</v>
      </c>
      <c r="M40">
        <v>0</v>
      </c>
      <c r="N40">
        <v>28.943397458966032</v>
      </c>
      <c r="O40">
        <v>23.840235426618825</v>
      </c>
      <c r="P40">
        <v>60.035799315281103</v>
      </c>
      <c r="Q40">
        <v>2.6709608954372621</v>
      </c>
      <c r="R40">
        <v>10.387330100244499</v>
      </c>
      <c r="S40">
        <v>6.4614950648330058</v>
      </c>
      <c r="T40">
        <v>0</v>
      </c>
      <c r="U40">
        <v>319.24647675083548</v>
      </c>
      <c r="V40">
        <v>5.0790241320000007</v>
      </c>
      <c r="W40">
        <v>11.366584936564662</v>
      </c>
      <c r="X40">
        <v>36.140907246327927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0.47154478620420887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13.275027771079589</v>
      </c>
      <c r="AL40">
        <v>3.1311880092082616</v>
      </c>
      <c r="AM40">
        <v>2.5867792793698432</v>
      </c>
      <c r="AN40">
        <v>0</v>
      </c>
      <c r="AO40">
        <v>0</v>
      </c>
      <c r="AP40">
        <v>0</v>
      </c>
      <c r="AQ40">
        <v>0</v>
      </c>
      <c r="AR40">
        <v>6.2208982692028982</v>
      </c>
      <c r="AS40">
        <v>3.4608400693577166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732.6986799184441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95.490470031572414</v>
      </c>
      <c r="L41">
        <v>23.149877565735363</v>
      </c>
      <c r="M41">
        <v>0</v>
      </c>
      <c r="N41">
        <v>28.943397458966032</v>
      </c>
      <c r="O41">
        <v>23.840235426618825</v>
      </c>
      <c r="P41">
        <v>60.035799315281103</v>
      </c>
      <c r="Q41">
        <v>2.382058866497978</v>
      </c>
      <c r="R41">
        <v>10.387330100244499</v>
      </c>
      <c r="S41">
        <v>5.7690685506677131</v>
      </c>
      <c r="T41">
        <v>0</v>
      </c>
      <c r="U41">
        <v>319.24647675083548</v>
      </c>
      <c r="V41">
        <v>5.0790241320000007</v>
      </c>
      <c r="W41">
        <v>11.366584936564662</v>
      </c>
      <c r="X41">
        <v>36.140907246327927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0.47154478620420887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13.275027771079589</v>
      </c>
      <c r="AL41">
        <v>3.1311880092082616</v>
      </c>
      <c r="AM41">
        <v>2.5867792793698432</v>
      </c>
      <c r="AN41">
        <v>0</v>
      </c>
      <c r="AO41">
        <v>0</v>
      </c>
      <c r="AP41">
        <v>0</v>
      </c>
      <c r="AQ41">
        <v>0</v>
      </c>
      <c r="AR41">
        <v>6.2208982692028982</v>
      </c>
      <c r="AS41">
        <v>3.4608400693577166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650.97750856573441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86.809262601765681</v>
      </c>
      <c r="L42">
        <v>23.149877565735363</v>
      </c>
      <c r="M42">
        <v>0</v>
      </c>
      <c r="N42">
        <v>28.943397458966032</v>
      </c>
      <c r="O42">
        <v>23.840235426618825</v>
      </c>
      <c r="P42">
        <v>60.035799315281103</v>
      </c>
      <c r="Q42">
        <v>2.382058866497978</v>
      </c>
      <c r="R42">
        <v>10.387330100244499</v>
      </c>
      <c r="S42">
        <v>5.7690685506677131</v>
      </c>
      <c r="T42">
        <v>0</v>
      </c>
      <c r="U42">
        <v>319.24647675083548</v>
      </c>
      <c r="V42">
        <v>5.0790241320000007</v>
      </c>
      <c r="W42">
        <v>11.366584936564662</v>
      </c>
      <c r="X42">
        <v>36.140907246327927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0.47154478620420887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13.275027771079589</v>
      </c>
      <c r="AL42">
        <v>3.1311880092082616</v>
      </c>
      <c r="AM42">
        <v>2.5867792793698432</v>
      </c>
      <c r="AN42">
        <v>0</v>
      </c>
      <c r="AO42">
        <v>0</v>
      </c>
      <c r="AP42">
        <v>0</v>
      </c>
      <c r="AQ42">
        <v>0</v>
      </c>
      <c r="AR42">
        <v>6.2208982692028982</v>
      </c>
      <c r="AS42">
        <v>3.4608400693577166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642.29630113592771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86.810613290006302</v>
      </c>
      <c r="L43">
        <v>23.149877565735363</v>
      </c>
      <c r="M43">
        <v>0</v>
      </c>
      <c r="N43">
        <v>28.943397458966032</v>
      </c>
      <c r="O43">
        <v>23.840235426618825</v>
      </c>
      <c r="P43">
        <v>60.035799315281103</v>
      </c>
      <c r="Q43">
        <v>1.8719107686796317</v>
      </c>
      <c r="R43">
        <v>10.387330100244499</v>
      </c>
      <c r="S43">
        <v>3.7205628322324968</v>
      </c>
      <c r="T43">
        <v>0</v>
      </c>
      <c r="U43">
        <v>319.24647675083548</v>
      </c>
      <c r="V43">
        <v>5.0790241320000007</v>
      </c>
      <c r="W43">
        <v>11.366584936564662</v>
      </c>
      <c r="X43">
        <v>36.140907246327927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0.47154478620420887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13.275027771079589</v>
      </c>
      <c r="AL43">
        <v>3.1311880092082616</v>
      </c>
      <c r="AM43">
        <v>1.2933897666916732</v>
      </c>
      <c r="AN43">
        <v>0</v>
      </c>
      <c r="AO43">
        <v>0</v>
      </c>
      <c r="AP43">
        <v>0</v>
      </c>
      <c r="AQ43">
        <v>0</v>
      </c>
      <c r="AR43">
        <v>10.278005869202898</v>
      </c>
      <c r="AS43">
        <v>3.4608400693577166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642.50271609523668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86.809103961728042</v>
      </c>
      <c r="L44">
        <v>23.149877565735363</v>
      </c>
      <c r="M44">
        <v>0</v>
      </c>
      <c r="N44">
        <v>28.943397458966032</v>
      </c>
      <c r="O44">
        <v>23.840235426618825</v>
      </c>
      <c r="P44">
        <v>60.035799315281103</v>
      </c>
      <c r="Q44">
        <v>1.8719107686796317</v>
      </c>
      <c r="R44">
        <v>10.387330100244499</v>
      </c>
      <c r="S44">
        <v>3.7205628322324968</v>
      </c>
      <c r="T44">
        <v>0</v>
      </c>
      <c r="U44">
        <v>319.24647675083548</v>
      </c>
      <c r="V44">
        <v>5.0790241320000007</v>
      </c>
      <c r="W44">
        <v>11.366584936564662</v>
      </c>
      <c r="X44">
        <v>36.140907246327927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0.47154478620420887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13.275027771079589</v>
      </c>
      <c r="AL44">
        <v>3.1311880092082616</v>
      </c>
      <c r="AM44">
        <v>1.2933897666916732</v>
      </c>
      <c r="AN44">
        <v>0</v>
      </c>
      <c r="AO44">
        <v>0</v>
      </c>
      <c r="AP44">
        <v>0</v>
      </c>
      <c r="AQ44">
        <v>0</v>
      </c>
      <c r="AR44">
        <v>10.278005869202898</v>
      </c>
      <c r="AS44">
        <v>3.4608400693577166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642.50120676695838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94.092311458843042</v>
      </c>
      <c r="L45">
        <v>23.149877565735363</v>
      </c>
      <c r="M45">
        <v>0</v>
      </c>
      <c r="N45">
        <v>28.943397458966032</v>
      </c>
      <c r="O45">
        <v>23.840235426618825</v>
      </c>
      <c r="P45">
        <v>60.035799315281103</v>
      </c>
      <c r="Q45">
        <v>1.8719107686796317</v>
      </c>
      <c r="R45">
        <v>10.387330100244499</v>
      </c>
      <c r="S45">
        <v>3.7205628322324968</v>
      </c>
      <c r="T45">
        <v>0</v>
      </c>
      <c r="U45">
        <v>319.24647675083548</v>
      </c>
      <c r="V45">
        <v>5.0790241320000007</v>
      </c>
      <c r="W45">
        <v>11.366584936564662</v>
      </c>
      <c r="X45">
        <v>36.140907246327927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0.47154478620420887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13.275027771079589</v>
      </c>
      <c r="AL45">
        <v>3.1311880092082616</v>
      </c>
      <c r="AM45">
        <v>1.2933897666916732</v>
      </c>
      <c r="AN45">
        <v>0</v>
      </c>
      <c r="AO45">
        <v>0</v>
      </c>
      <c r="AP45">
        <v>0</v>
      </c>
      <c r="AQ45">
        <v>0</v>
      </c>
      <c r="AR45">
        <v>6.7618459999999994</v>
      </c>
      <c r="AS45">
        <v>3.4608400693577166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646.2682543948705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86.811035929033494</v>
      </c>
      <c r="L46">
        <v>23.149877565735363</v>
      </c>
      <c r="M46">
        <v>0</v>
      </c>
      <c r="N46">
        <v>28.943397458966032</v>
      </c>
      <c r="O46">
        <v>23.840235426618825</v>
      </c>
      <c r="P46">
        <v>60.035799315281103</v>
      </c>
      <c r="Q46">
        <v>1.8719107686796317</v>
      </c>
      <c r="R46">
        <v>10.387330100244499</v>
      </c>
      <c r="S46">
        <v>3.7205628322324968</v>
      </c>
      <c r="T46">
        <v>0</v>
      </c>
      <c r="U46">
        <v>319.24647675083548</v>
      </c>
      <c r="V46">
        <v>5.0790241320000007</v>
      </c>
      <c r="W46">
        <v>11.366584936564662</v>
      </c>
      <c r="X46">
        <v>36.140907246327927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0.47154478620420887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13.275027771079589</v>
      </c>
      <c r="AL46">
        <v>3.1311880092082616</v>
      </c>
      <c r="AM46">
        <v>1.2933897666916732</v>
      </c>
      <c r="AN46">
        <v>0</v>
      </c>
      <c r="AO46">
        <v>0</v>
      </c>
      <c r="AP46">
        <v>0</v>
      </c>
      <c r="AQ46">
        <v>0</v>
      </c>
      <c r="AR46">
        <v>6.7618459999999994</v>
      </c>
      <c r="AS46">
        <v>3.4608400693577166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638.98697886506102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86.81032942420137</v>
      </c>
      <c r="L47">
        <v>23.149877565735363</v>
      </c>
      <c r="M47">
        <v>0</v>
      </c>
      <c r="N47">
        <v>28.943397458966032</v>
      </c>
      <c r="O47">
        <v>23.840235426618825</v>
      </c>
      <c r="P47">
        <v>60.035799315281103</v>
      </c>
      <c r="Q47">
        <v>1.8604714170957775</v>
      </c>
      <c r="R47">
        <v>10.387330100244499</v>
      </c>
      <c r="S47">
        <v>3.7205628322324968</v>
      </c>
      <c r="T47">
        <v>0</v>
      </c>
      <c r="U47">
        <v>319.24647675083548</v>
      </c>
      <c r="V47">
        <v>5.0790241320000007</v>
      </c>
      <c r="W47">
        <v>11.366584936564662</v>
      </c>
      <c r="X47">
        <v>36.140907246327927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0.47154478620420887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13.275027771079589</v>
      </c>
      <c r="AL47">
        <v>3.1311880092082616</v>
      </c>
      <c r="AM47">
        <v>1.2933897666916732</v>
      </c>
      <c r="AN47">
        <v>0</v>
      </c>
      <c r="AO47">
        <v>0</v>
      </c>
      <c r="AP47">
        <v>0.12552132783330575</v>
      </c>
      <c r="AQ47">
        <v>0</v>
      </c>
      <c r="AR47">
        <v>10.278005869202898</v>
      </c>
      <c r="AS47">
        <v>7.8155657638269416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646.97123990015041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86.81032942420137</v>
      </c>
      <c r="L48">
        <v>23.150086334441959</v>
      </c>
      <c r="M48">
        <v>0</v>
      </c>
      <c r="N48">
        <v>28.943397458966032</v>
      </c>
      <c r="O48">
        <v>23.840235426618825</v>
      </c>
      <c r="P48">
        <v>60.035799315281103</v>
      </c>
      <c r="Q48">
        <v>2.6709608954372621</v>
      </c>
      <c r="R48">
        <v>10.387330100244499</v>
      </c>
      <c r="S48">
        <v>6.4614950648330058</v>
      </c>
      <c r="T48">
        <v>0</v>
      </c>
      <c r="U48">
        <v>319.24647675083548</v>
      </c>
      <c r="V48">
        <v>5.0790241320000007</v>
      </c>
      <c r="W48">
        <v>11.366584936564662</v>
      </c>
      <c r="X48">
        <v>36.140907246327927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0.47154478620420887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13.275027771079589</v>
      </c>
      <c r="AL48">
        <v>3.1311880092082616</v>
      </c>
      <c r="AM48">
        <v>1.2933897666916732</v>
      </c>
      <c r="AN48">
        <v>0</v>
      </c>
      <c r="AO48">
        <v>0</v>
      </c>
      <c r="AP48">
        <v>0.12552132783330575</v>
      </c>
      <c r="AQ48">
        <v>0</v>
      </c>
      <c r="AR48">
        <v>10.278005869202898</v>
      </c>
      <c r="AS48">
        <v>7.8155657638269416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650.52287037979897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86.81032942420137</v>
      </c>
      <c r="L49">
        <v>24.119143564185798</v>
      </c>
      <c r="M49">
        <v>0</v>
      </c>
      <c r="N49">
        <v>28.943397458966032</v>
      </c>
      <c r="O49">
        <v>23.840235426618825</v>
      </c>
      <c r="P49">
        <v>60.035799315281103</v>
      </c>
      <c r="Q49">
        <v>1.820355948559671</v>
      </c>
      <c r="R49">
        <v>10.387330100244499</v>
      </c>
      <c r="S49">
        <v>3.8101446358555462</v>
      </c>
      <c r="T49">
        <v>0</v>
      </c>
      <c r="U49">
        <v>319.24647675083548</v>
      </c>
      <c r="V49">
        <v>5.0790241320000007</v>
      </c>
      <c r="W49">
        <v>11.366584936564662</v>
      </c>
      <c r="X49">
        <v>36.140907246327927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0.47154478620420887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13.275027771079589</v>
      </c>
      <c r="AL49">
        <v>3.1311880092082616</v>
      </c>
      <c r="AM49">
        <v>1.2933897666916732</v>
      </c>
      <c r="AN49">
        <v>0</v>
      </c>
      <c r="AO49">
        <v>0</v>
      </c>
      <c r="AP49">
        <v>0.12552132783330575</v>
      </c>
      <c r="AQ49">
        <v>0</v>
      </c>
      <c r="AR49">
        <v>7.8437414615942025</v>
      </c>
      <c r="AS49">
        <v>7.8155657638269416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645.55570782607913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86.81032942420137</v>
      </c>
      <c r="L50">
        <v>24.119219244192049</v>
      </c>
      <c r="M50">
        <v>0</v>
      </c>
      <c r="N50">
        <v>28.943397458966032</v>
      </c>
      <c r="O50">
        <v>23.840235426618825</v>
      </c>
      <c r="P50">
        <v>60.035799315281103</v>
      </c>
      <c r="Q50">
        <v>1.8008552331606218</v>
      </c>
      <c r="R50">
        <v>10.387330100244499</v>
      </c>
      <c r="S50">
        <v>3.7205628322324968</v>
      </c>
      <c r="T50">
        <v>0</v>
      </c>
      <c r="U50">
        <v>319.24647675083548</v>
      </c>
      <c r="V50">
        <v>5.0790241320000007</v>
      </c>
      <c r="W50">
        <v>11.366584936564662</v>
      </c>
      <c r="X50">
        <v>36.140907246327927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0.47154478620420887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13.275027771079589</v>
      </c>
      <c r="AL50">
        <v>3.1311880092082616</v>
      </c>
      <c r="AM50">
        <v>1.2933897666916732</v>
      </c>
      <c r="AN50">
        <v>0</v>
      </c>
      <c r="AO50">
        <v>0</v>
      </c>
      <c r="AP50">
        <v>0.12552132783330575</v>
      </c>
      <c r="AQ50">
        <v>0</v>
      </c>
      <c r="AR50">
        <v>7.8437414615942025</v>
      </c>
      <c r="AS50">
        <v>7.8155657638269416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645.44670098706331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86.81032942420137</v>
      </c>
      <c r="L51">
        <v>24.118881969098098</v>
      </c>
      <c r="M51">
        <v>0</v>
      </c>
      <c r="N51">
        <v>28.943397458966032</v>
      </c>
      <c r="O51">
        <v>23.840235426618825</v>
      </c>
      <c r="P51">
        <v>60.035799315281103</v>
      </c>
      <c r="Q51">
        <v>2.2905875957711443</v>
      </c>
      <c r="R51">
        <v>10.387330100244499</v>
      </c>
      <c r="S51">
        <v>3.7212537155756209</v>
      </c>
      <c r="T51">
        <v>0</v>
      </c>
      <c r="U51">
        <v>319.24647675083548</v>
      </c>
      <c r="V51">
        <v>5.0790241320000007</v>
      </c>
      <c r="W51">
        <v>11.366584936564662</v>
      </c>
      <c r="X51">
        <v>36.140907246327927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0.47154478620420887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13.275027771079589</v>
      </c>
      <c r="AL51">
        <v>3.1311880092082616</v>
      </c>
      <c r="AM51">
        <v>1.2933897666916732</v>
      </c>
      <c r="AN51">
        <v>0</v>
      </c>
      <c r="AO51">
        <v>0</v>
      </c>
      <c r="AP51">
        <v>6.2760790895443258E-2</v>
      </c>
      <c r="AQ51">
        <v>0</v>
      </c>
      <c r="AR51">
        <v>7.8437414615942025</v>
      </c>
      <c r="AS51">
        <v>7.8155657638269416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645.87402642098505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86.81032942420137</v>
      </c>
      <c r="L52">
        <v>24.110098723198334</v>
      </c>
      <c r="M52">
        <v>0</v>
      </c>
      <c r="N52">
        <v>28.943397458966032</v>
      </c>
      <c r="O52">
        <v>23.840235426618825</v>
      </c>
      <c r="P52">
        <v>60.035799315281103</v>
      </c>
      <c r="Q52">
        <v>2.2905875957711443</v>
      </c>
      <c r="R52">
        <v>10.387330100244499</v>
      </c>
      <c r="S52">
        <v>3.7212537155756209</v>
      </c>
      <c r="T52">
        <v>0</v>
      </c>
      <c r="U52">
        <v>319.24647675083548</v>
      </c>
      <c r="V52">
        <v>5.0790241320000007</v>
      </c>
      <c r="W52">
        <v>11.366584936564662</v>
      </c>
      <c r="X52">
        <v>36.140907246327927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0.47154478620420887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13.275027771079589</v>
      </c>
      <c r="AL52">
        <v>3.1311880092082616</v>
      </c>
      <c r="AM52">
        <v>1.2933897666916732</v>
      </c>
      <c r="AN52">
        <v>0</v>
      </c>
      <c r="AO52">
        <v>0</v>
      </c>
      <c r="AP52">
        <v>6.2760790895443258E-2</v>
      </c>
      <c r="AQ52">
        <v>0</v>
      </c>
      <c r="AR52">
        <v>7.8437414615942025</v>
      </c>
      <c r="AS52">
        <v>7.8155657638269416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645.86524317508531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86.81032942420137</v>
      </c>
      <c r="L53">
        <v>24.110093148744362</v>
      </c>
      <c r="M53">
        <v>0</v>
      </c>
      <c r="N53">
        <v>28.943397458966032</v>
      </c>
      <c r="O53">
        <v>23.840235426618825</v>
      </c>
      <c r="P53">
        <v>60.035799315281103</v>
      </c>
      <c r="Q53">
        <v>1.9288729101562501</v>
      </c>
      <c r="R53">
        <v>10.38554041866829</v>
      </c>
      <c r="S53">
        <v>3.7212537155756209</v>
      </c>
      <c r="T53">
        <v>0</v>
      </c>
      <c r="U53">
        <v>319.24647675083548</v>
      </c>
      <c r="V53">
        <v>5.0790241320000007</v>
      </c>
      <c r="W53">
        <v>11.366584936564662</v>
      </c>
      <c r="X53">
        <v>36.140907246327927</v>
      </c>
      <c r="Y53">
        <v>0</v>
      </c>
      <c r="Z53">
        <v>1.597650856</v>
      </c>
      <c r="AA53">
        <v>0</v>
      </c>
      <c r="AB53">
        <v>0</v>
      </c>
      <c r="AC53">
        <v>0</v>
      </c>
      <c r="AD53">
        <v>0</v>
      </c>
      <c r="AE53">
        <v>0.47154478620420887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13.275027771079589</v>
      </c>
      <c r="AL53">
        <v>3.1311880092082616</v>
      </c>
      <c r="AM53">
        <v>1.2933897666916732</v>
      </c>
      <c r="AN53">
        <v>0</v>
      </c>
      <c r="AO53">
        <v>0</v>
      </c>
      <c r="AP53">
        <v>6.2760790895443258E-2</v>
      </c>
      <c r="AQ53">
        <v>0</v>
      </c>
      <c r="AR53">
        <v>7.8437414615942025</v>
      </c>
      <c r="AS53">
        <v>7.8155657638269416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647.09938408944026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86.81032942420137</v>
      </c>
      <c r="L54">
        <v>24.110093148744362</v>
      </c>
      <c r="M54">
        <v>0</v>
      </c>
      <c r="N54">
        <v>28.943397458966032</v>
      </c>
      <c r="O54">
        <v>23.840235426618825</v>
      </c>
      <c r="P54">
        <v>60.035799315281103</v>
      </c>
      <c r="Q54">
        <v>1.9287917836990596</v>
      </c>
      <c r="R54">
        <v>10.38554041866829</v>
      </c>
      <c r="S54">
        <v>3.86087367804878</v>
      </c>
      <c r="T54">
        <v>0</v>
      </c>
      <c r="U54">
        <v>319.24647675083548</v>
      </c>
      <c r="V54">
        <v>5.0790241320000007</v>
      </c>
      <c r="W54">
        <v>11.366584936564662</v>
      </c>
      <c r="X54">
        <v>36.140907246327927</v>
      </c>
      <c r="Y54">
        <v>0</v>
      </c>
      <c r="Z54">
        <v>1.597650856</v>
      </c>
      <c r="AA54">
        <v>0</v>
      </c>
      <c r="AB54">
        <v>0</v>
      </c>
      <c r="AC54">
        <v>0</v>
      </c>
      <c r="AD54">
        <v>0</v>
      </c>
      <c r="AE54">
        <v>0.47154478620420887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13.275027771079589</v>
      </c>
      <c r="AL54">
        <v>3.1311880092082616</v>
      </c>
      <c r="AM54">
        <v>1.2933897666916732</v>
      </c>
      <c r="AN54">
        <v>0</v>
      </c>
      <c r="AO54">
        <v>0</v>
      </c>
      <c r="AP54">
        <v>6.2760790895443258E-2</v>
      </c>
      <c r="AQ54">
        <v>0</v>
      </c>
      <c r="AR54">
        <v>6.7618459999999994</v>
      </c>
      <c r="AS54">
        <v>3.4608400693577166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641.80230176939278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86.81032942420137</v>
      </c>
      <c r="L55">
        <v>24.110093148744362</v>
      </c>
      <c r="M55">
        <v>0</v>
      </c>
      <c r="N55">
        <v>28.943397458966032</v>
      </c>
      <c r="O55">
        <v>23.840235426618825</v>
      </c>
      <c r="P55">
        <v>60.035799315281103</v>
      </c>
      <c r="Q55">
        <v>1.9287917836990596</v>
      </c>
      <c r="R55">
        <v>5.787229491390729</v>
      </c>
      <c r="S55">
        <v>3.86087367804878</v>
      </c>
      <c r="T55">
        <v>0</v>
      </c>
      <c r="U55">
        <v>319.24647675083548</v>
      </c>
      <c r="V55">
        <v>4.298821754282339</v>
      </c>
      <c r="W55">
        <v>5.7898368826429971</v>
      </c>
      <c r="X55">
        <v>36.140248936363633</v>
      </c>
      <c r="Y55">
        <v>0</v>
      </c>
      <c r="Z55">
        <v>1.597650856</v>
      </c>
      <c r="AA55">
        <v>0</v>
      </c>
      <c r="AB55">
        <v>0</v>
      </c>
      <c r="AC55">
        <v>0</v>
      </c>
      <c r="AD55">
        <v>0</v>
      </c>
      <c r="AE55">
        <v>0.47154478620420887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13.275027771079589</v>
      </c>
      <c r="AL55">
        <v>3.1311880092082616</v>
      </c>
      <c r="AM55">
        <v>1.2933897666916732</v>
      </c>
      <c r="AN55">
        <v>0</v>
      </c>
      <c r="AO55">
        <v>0</v>
      </c>
      <c r="AP55">
        <v>1.2552132783330574</v>
      </c>
      <c r="AQ55">
        <v>0</v>
      </c>
      <c r="AR55">
        <v>6.7618459999999994</v>
      </c>
      <c r="AS55">
        <v>3.4608400693577166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632.03883458794917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86.81032942420137</v>
      </c>
      <c r="L56">
        <v>24.110093148744362</v>
      </c>
      <c r="M56">
        <v>0</v>
      </c>
      <c r="N56">
        <v>28.943397458966032</v>
      </c>
      <c r="O56">
        <v>23.840235426618825</v>
      </c>
      <c r="P56">
        <v>60.035799315281103</v>
      </c>
      <c r="Q56">
        <v>1.9287917836990596</v>
      </c>
      <c r="R56">
        <v>5.787229491390729</v>
      </c>
      <c r="S56">
        <v>3.86087367804878</v>
      </c>
      <c r="T56">
        <v>0</v>
      </c>
      <c r="U56">
        <v>319.24647675083548</v>
      </c>
      <c r="V56">
        <v>3.3762982646616546</v>
      </c>
      <c r="W56">
        <v>5.7898368826429971</v>
      </c>
      <c r="X56">
        <v>36.140248936363633</v>
      </c>
      <c r="Y56">
        <v>0</v>
      </c>
      <c r="Z56">
        <v>1.597650856</v>
      </c>
      <c r="AA56">
        <v>0</v>
      </c>
      <c r="AB56">
        <v>0</v>
      </c>
      <c r="AC56">
        <v>0</v>
      </c>
      <c r="AD56">
        <v>0</v>
      </c>
      <c r="AE56">
        <v>0.47154478620420887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13.275027771079589</v>
      </c>
      <c r="AL56">
        <v>3.1311880092082616</v>
      </c>
      <c r="AM56">
        <v>1.2933897666916732</v>
      </c>
      <c r="AN56">
        <v>0</v>
      </c>
      <c r="AO56">
        <v>0</v>
      </c>
      <c r="AP56">
        <v>1.2552132783330574</v>
      </c>
      <c r="AQ56">
        <v>0</v>
      </c>
      <c r="AR56">
        <v>6.7618459999999994</v>
      </c>
      <c r="AS56">
        <v>3.4608400693577166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631.11631109832842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86.81032942420137</v>
      </c>
      <c r="L57">
        <v>24.110093148744362</v>
      </c>
      <c r="M57">
        <v>0</v>
      </c>
      <c r="N57">
        <v>28.943397458966032</v>
      </c>
      <c r="O57">
        <v>23.840235426618825</v>
      </c>
      <c r="P57">
        <v>60.035799315281103</v>
      </c>
      <c r="Q57">
        <v>1.9287917836990596</v>
      </c>
      <c r="R57">
        <v>5.787229491390729</v>
      </c>
      <c r="S57">
        <v>3.86087367804878</v>
      </c>
      <c r="T57">
        <v>0</v>
      </c>
      <c r="U57">
        <v>319.24647675083548</v>
      </c>
      <c r="V57">
        <v>2.8897325797950217</v>
      </c>
      <c r="W57">
        <v>5.7898368826429971</v>
      </c>
      <c r="X57">
        <v>36.140248936363633</v>
      </c>
      <c r="Y57">
        <v>0</v>
      </c>
      <c r="Z57">
        <v>1.597650856</v>
      </c>
      <c r="AA57">
        <v>0</v>
      </c>
      <c r="AB57">
        <v>0</v>
      </c>
      <c r="AC57">
        <v>0</v>
      </c>
      <c r="AD57">
        <v>0</v>
      </c>
      <c r="AE57">
        <v>0.47154478620420887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13.275027771079589</v>
      </c>
      <c r="AL57">
        <v>3.1311880092082616</v>
      </c>
      <c r="AM57">
        <v>1.2933897666916732</v>
      </c>
      <c r="AN57">
        <v>0</v>
      </c>
      <c r="AO57">
        <v>0</v>
      </c>
      <c r="AP57">
        <v>1.2552132783330574</v>
      </c>
      <c r="AQ57">
        <v>0</v>
      </c>
      <c r="AR57">
        <v>4.3275813384057962</v>
      </c>
      <c r="AS57">
        <v>3.4608400693577166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628.19548075186765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86.81032942420137</v>
      </c>
      <c r="L58">
        <v>24.110093148744362</v>
      </c>
      <c r="M58">
        <v>0</v>
      </c>
      <c r="N58">
        <v>28.943397458966032</v>
      </c>
      <c r="O58">
        <v>23.840235426618825</v>
      </c>
      <c r="P58">
        <v>60.035799315281103</v>
      </c>
      <c r="Q58">
        <v>1.9287917836990596</v>
      </c>
      <c r="R58">
        <v>5.787229491390729</v>
      </c>
      <c r="S58">
        <v>3.86087367804878</v>
      </c>
      <c r="T58">
        <v>0</v>
      </c>
      <c r="U58">
        <v>319.24647675083548</v>
      </c>
      <c r="V58">
        <v>2.8897325797950217</v>
      </c>
      <c r="W58">
        <v>5.7898368826429971</v>
      </c>
      <c r="X58">
        <v>36.140248936363633</v>
      </c>
      <c r="Y58">
        <v>0</v>
      </c>
      <c r="Z58">
        <v>1.597650856</v>
      </c>
      <c r="AA58">
        <v>0</v>
      </c>
      <c r="AB58">
        <v>0</v>
      </c>
      <c r="AC58">
        <v>0</v>
      </c>
      <c r="AD58">
        <v>0</v>
      </c>
      <c r="AE58">
        <v>0.47154478620420887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13.275027771079589</v>
      </c>
      <c r="AL58">
        <v>3.1311880092082616</v>
      </c>
      <c r="AM58">
        <v>1.2933897666916732</v>
      </c>
      <c r="AN58">
        <v>0</v>
      </c>
      <c r="AO58">
        <v>0</v>
      </c>
      <c r="AP58">
        <v>1.2552132783330574</v>
      </c>
      <c r="AQ58">
        <v>0</v>
      </c>
      <c r="AR58">
        <v>4.3275813384057962</v>
      </c>
      <c r="AS58">
        <v>3.4608400693577166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628.19548075186765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86.81032942420137</v>
      </c>
      <c r="L59">
        <v>24.110093148744362</v>
      </c>
      <c r="M59">
        <v>0</v>
      </c>
      <c r="N59">
        <v>28.941948504476958</v>
      </c>
      <c r="O59">
        <v>23.840588662485484</v>
      </c>
      <c r="P59">
        <v>60.035799315281103</v>
      </c>
      <c r="Q59">
        <v>1.9287917836990596</v>
      </c>
      <c r="R59">
        <v>5.787229491390729</v>
      </c>
      <c r="S59">
        <v>3.86087367804878</v>
      </c>
      <c r="T59">
        <v>0</v>
      </c>
      <c r="U59">
        <v>319.24647675083548</v>
      </c>
      <c r="V59">
        <v>2.9189619545867393</v>
      </c>
      <c r="W59">
        <v>5.7898368826429971</v>
      </c>
      <c r="X59">
        <v>36.140248936363633</v>
      </c>
      <c r="Y59">
        <v>0</v>
      </c>
      <c r="Z59">
        <v>1.597650856</v>
      </c>
      <c r="AA59">
        <v>0</v>
      </c>
      <c r="AB59">
        <v>0</v>
      </c>
      <c r="AC59">
        <v>0</v>
      </c>
      <c r="AD59">
        <v>0</v>
      </c>
      <c r="AE59">
        <v>4.0376802618082612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13.275027771079589</v>
      </c>
      <c r="AL59">
        <v>3.1311880092082616</v>
      </c>
      <c r="AM59">
        <v>1.2933897666916732</v>
      </c>
      <c r="AN59">
        <v>0</v>
      </c>
      <c r="AO59">
        <v>0</v>
      </c>
      <c r="AP59">
        <v>1.1924527413951949</v>
      </c>
      <c r="AQ59">
        <v>0</v>
      </c>
      <c r="AR59">
        <v>4.3275813384057962</v>
      </c>
      <c r="AS59">
        <v>3.4608400693577166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631.72698934670325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86.81032942420137</v>
      </c>
      <c r="L60">
        <v>24.110093148744362</v>
      </c>
      <c r="M60">
        <v>0</v>
      </c>
      <c r="N60">
        <v>28.941948504476958</v>
      </c>
      <c r="O60">
        <v>23.840588662485484</v>
      </c>
      <c r="P60">
        <v>60.035799315281103</v>
      </c>
      <c r="Q60">
        <v>1.9287917836990596</v>
      </c>
      <c r="R60">
        <v>5.787229491390729</v>
      </c>
      <c r="S60">
        <v>3.86087367804878</v>
      </c>
      <c r="T60">
        <v>0</v>
      </c>
      <c r="U60">
        <v>319.24647675083548</v>
      </c>
      <c r="V60">
        <v>2.9189619545867393</v>
      </c>
      <c r="W60">
        <v>5.7898368826429971</v>
      </c>
      <c r="X60">
        <v>36.140248936363633</v>
      </c>
      <c r="Y60">
        <v>0</v>
      </c>
      <c r="Z60">
        <v>1.597650856</v>
      </c>
      <c r="AA60">
        <v>0</v>
      </c>
      <c r="AB60">
        <v>0</v>
      </c>
      <c r="AC60">
        <v>0</v>
      </c>
      <c r="AD60">
        <v>0</v>
      </c>
      <c r="AE60">
        <v>4.0376802618082612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13.275027771079589</v>
      </c>
      <c r="AL60">
        <v>3.1311880092082616</v>
      </c>
      <c r="AM60">
        <v>1.2933897666916732</v>
      </c>
      <c r="AN60">
        <v>0</v>
      </c>
      <c r="AO60">
        <v>0</v>
      </c>
      <c r="AP60">
        <v>1.1296919504997518</v>
      </c>
      <c r="AQ60">
        <v>0</v>
      </c>
      <c r="AR60">
        <v>4.3275813384057962</v>
      </c>
      <c r="AS60">
        <v>3.4608400693577166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631.66422855580777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86.81032942420137</v>
      </c>
      <c r="L61">
        <v>24.110093148744362</v>
      </c>
      <c r="M61">
        <v>0</v>
      </c>
      <c r="N61">
        <v>28.941948504476958</v>
      </c>
      <c r="O61">
        <v>23.840588662485484</v>
      </c>
      <c r="P61">
        <v>60.035799315281103</v>
      </c>
      <c r="Q61">
        <v>1.9287917836990596</v>
      </c>
      <c r="R61">
        <v>5.787229491390729</v>
      </c>
      <c r="S61">
        <v>3.86087367804878</v>
      </c>
      <c r="T61">
        <v>0</v>
      </c>
      <c r="U61">
        <v>319.24647675083548</v>
      </c>
      <c r="V61">
        <v>2.9189619545867393</v>
      </c>
      <c r="W61">
        <v>5.7898368826429971</v>
      </c>
      <c r="X61">
        <v>36.140248936363633</v>
      </c>
      <c r="Y61">
        <v>0</v>
      </c>
      <c r="Z61">
        <v>1.597650856</v>
      </c>
      <c r="AA61">
        <v>0</v>
      </c>
      <c r="AB61">
        <v>0</v>
      </c>
      <c r="AC61">
        <v>0</v>
      </c>
      <c r="AD61">
        <v>0</v>
      </c>
      <c r="AE61">
        <v>4.0376802618082612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13.275027771079589</v>
      </c>
      <c r="AL61">
        <v>3.1311880092082616</v>
      </c>
      <c r="AM61">
        <v>1.2933897666916732</v>
      </c>
      <c r="AN61">
        <v>0</v>
      </c>
      <c r="AO61">
        <v>0</v>
      </c>
      <c r="AP61">
        <v>0</v>
      </c>
      <c r="AQ61">
        <v>0</v>
      </c>
      <c r="AR61">
        <v>7.8437414615942025</v>
      </c>
      <c r="AS61">
        <v>4.614453510481713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635.20431016962038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86.81032942420137</v>
      </c>
      <c r="L62">
        <v>24.110093148744362</v>
      </c>
      <c r="M62">
        <v>0</v>
      </c>
      <c r="N62">
        <v>28.941948504476958</v>
      </c>
      <c r="O62">
        <v>23.840588662485484</v>
      </c>
      <c r="P62">
        <v>60.035799315281103</v>
      </c>
      <c r="Q62">
        <v>1.9287917836990596</v>
      </c>
      <c r="R62">
        <v>5.787229491390729</v>
      </c>
      <c r="S62">
        <v>3.86087367804878</v>
      </c>
      <c r="T62">
        <v>0</v>
      </c>
      <c r="U62">
        <v>319.24647675083548</v>
      </c>
      <c r="V62">
        <v>2.9189619545867393</v>
      </c>
      <c r="W62">
        <v>5.7898368826429971</v>
      </c>
      <c r="X62">
        <v>36.140248936363633</v>
      </c>
      <c r="Y62">
        <v>0</v>
      </c>
      <c r="Z62">
        <v>1.597650856</v>
      </c>
      <c r="AA62">
        <v>0</v>
      </c>
      <c r="AB62">
        <v>0</v>
      </c>
      <c r="AC62">
        <v>0</v>
      </c>
      <c r="AD62">
        <v>0</v>
      </c>
      <c r="AE62">
        <v>4.0376802618082612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13.275027771079589</v>
      </c>
      <c r="AL62">
        <v>3.1311880092082616</v>
      </c>
      <c r="AM62">
        <v>1.2933897666916732</v>
      </c>
      <c r="AN62">
        <v>0</v>
      </c>
      <c r="AO62">
        <v>0</v>
      </c>
      <c r="AP62">
        <v>0</v>
      </c>
      <c r="AQ62">
        <v>0</v>
      </c>
      <c r="AR62">
        <v>7.8437414615942025</v>
      </c>
      <c r="AS62">
        <v>4.614453510481713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635.20431016962038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86.81032942420137</v>
      </c>
      <c r="L63">
        <v>24.110093148744362</v>
      </c>
      <c r="M63">
        <v>0</v>
      </c>
      <c r="N63">
        <v>28.941948504476958</v>
      </c>
      <c r="O63">
        <v>23.840588662485484</v>
      </c>
      <c r="P63">
        <v>60.035799315281103</v>
      </c>
      <c r="Q63">
        <v>1.9287917836990596</v>
      </c>
      <c r="R63">
        <v>10.389049109030838</v>
      </c>
      <c r="S63">
        <v>3.86087367804878</v>
      </c>
      <c r="T63">
        <v>0</v>
      </c>
      <c r="U63">
        <v>319.24647675083548</v>
      </c>
      <c r="V63">
        <v>5.0781313827349122</v>
      </c>
      <c r="W63">
        <v>11.366821388780894</v>
      </c>
      <c r="X63">
        <v>36.140248936363633</v>
      </c>
      <c r="Y63">
        <v>0</v>
      </c>
      <c r="Z63">
        <v>1.597650856</v>
      </c>
      <c r="AA63">
        <v>0</v>
      </c>
      <c r="AB63">
        <v>0</v>
      </c>
      <c r="AC63">
        <v>0</v>
      </c>
      <c r="AD63">
        <v>0</v>
      </c>
      <c r="AE63">
        <v>4.0376802618082612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13.275027771079589</v>
      </c>
      <c r="AL63">
        <v>3.1311880092082616</v>
      </c>
      <c r="AM63">
        <v>2.5867792793698432</v>
      </c>
      <c r="AN63">
        <v>0</v>
      </c>
      <c r="AO63">
        <v>0</v>
      </c>
      <c r="AP63">
        <v>0</v>
      </c>
      <c r="AQ63">
        <v>0</v>
      </c>
      <c r="AR63">
        <v>8.6551629307971005</v>
      </c>
      <c r="AS63">
        <v>5.6032650314451393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650.63590622439119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86.81032942420137</v>
      </c>
      <c r="L64">
        <v>24.110093148744362</v>
      </c>
      <c r="M64">
        <v>0</v>
      </c>
      <c r="N64">
        <v>28.941948504476958</v>
      </c>
      <c r="O64">
        <v>23.840588662485484</v>
      </c>
      <c r="P64">
        <v>60.035799315281103</v>
      </c>
      <c r="Q64">
        <v>1.9287917836990596</v>
      </c>
      <c r="R64">
        <v>5.787229491390729</v>
      </c>
      <c r="S64">
        <v>3.86087367804878</v>
      </c>
      <c r="T64">
        <v>0</v>
      </c>
      <c r="U64">
        <v>319.24647675083548</v>
      </c>
      <c r="V64">
        <v>5.0781313827349122</v>
      </c>
      <c r="W64">
        <v>11.366821388780894</v>
      </c>
      <c r="X64">
        <v>36.140248936363633</v>
      </c>
      <c r="Y64">
        <v>0</v>
      </c>
      <c r="Z64">
        <v>1.597650856</v>
      </c>
      <c r="AA64">
        <v>0</v>
      </c>
      <c r="AB64">
        <v>0</v>
      </c>
      <c r="AC64">
        <v>0</v>
      </c>
      <c r="AD64">
        <v>0</v>
      </c>
      <c r="AE64">
        <v>4.0376802618082612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13.275027771079589</v>
      </c>
      <c r="AL64">
        <v>3.1311880092082616</v>
      </c>
      <c r="AM64">
        <v>2.5867792793698432</v>
      </c>
      <c r="AN64">
        <v>0</v>
      </c>
      <c r="AO64">
        <v>0</v>
      </c>
      <c r="AP64">
        <v>0</v>
      </c>
      <c r="AQ64">
        <v>0</v>
      </c>
      <c r="AR64">
        <v>8.6551629307971005</v>
      </c>
      <c r="AS64">
        <v>5.6032650314451393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646.03408660675098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86.81032942420137</v>
      </c>
      <c r="L65">
        <v>24.110093148744362</v>
      </c>
      <c r="M65">
        <v>0</v>
      </c>
      <c r="N65">
        <v>28.943397458966032</v>
      </c>
      <c r="O65">
        <v>23.840235426618825</v>
      </c>
      <c r="P65">
        <v>60.035799315281103</v>
      </c>
      <c r="Q65">
        <v>1.9288729101562501</v>
      </c>
      <c r="R65">
        <v>5.7894959342291372</v>
      </c>
      <c r="S65">
        <v>3.8602195834266517</v>
      </c>
      <c r="T65">
        <v>0</v>
      </c>
      <c r="U65">
        <v>319.24647675083548</v>
      </c>
      <c r="V65">
        <v>5.0812639065656562</v>
      </c>
      <c r="W65">
        <v>11.366821388780894</v>
      </c>
      <c r="X65">
        <v>36.140248936363633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4.0376802618082612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13.275027771079589</v>
      </c>
      <c r="AL65">
        <v>3.1311880092082616</v>
      </c>
      <c r="AM65">
        <v>2.5867792793698432</v>
      </c>
      <c r="AN65">
        <v>0</v>
      </c>
      <c r="AO65">
        <v>0</v>
      </c>
      <c r="AP65">
        <v>0</v>
      </c>
      <c r="AQ65">
        <v>0</v>
      </c>
      <c r="AR65">
        <v>8.6551629307971005</v>
      </c>
      <c r="AS65">
        <v>5.6032650314451393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644.44235746787763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86.81032942420137</v>
      </c>
      <c r="L66">
        <v>24.110259580453583</v>
      </c>
      <c r="M66">
        <v>0</v>
      </c>
      <c r="N66">
        <v>28.943397458966032</v>
      </c>
      <c r="O66">
        <v>23.840235426618825</v>
      </c>
      <c r="P66">
        <v>60.035799315281103</v>
      </c>
      <c r="Q66">
        <v>1.9288729101562501</v>
      </c>
      <c r="R66">
        <v>10.38554041866829</v>
      </c>
      <c r="S66">
        <v>3.8602195834266517</v>
      </c>
      <c r="T66">
        <v>0</v>
      </c>
      <c r="U66">
        <v>319.24647675083548</v>
      </c>
      <c r="V66">
        <v>5.0812639065656562</v>
      </c>
      <c r="W66">
        <v>11.366821388780894</v>
      </c>
      <c r="X66">
        <v>36.140248936363633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4.0376802618082612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13.275027771079589</v>
      </c>
      <c r="AL66">
        <v>3.1311880092082616</v>
      </c>
      <c r="AM66">
        <v>2.5867792793698432</v>
      </c>
      <c r="AN66">
        <v>0</v>
      </c>
      <c r="AO66">
        <v>0</v>
      </c>
      <c r="AP66">
        <v>0</v>
      </c>
      <c r="AQ66">
        <v>0</v>
      </c>
      <c r="AR66">
        <v>8.6551629307971005</v>
      </c>
      <c r="AS66">
        <v>5.6032650314451393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649.03856838402612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86.81032942420137</v>
      </c>
      <c r="L67">
        <v>24.110222337577341</v>
      </c>
      <c r="M67">
        <v>0</v>
      </c>
      <c r="N67">
        <v>28.943397458966032</v>
      </c>
      <c r="O67">
        <v>23.840235426618825</v>
      </c>
      <c r="P67">
        <v>60.035799315281103</v>
      </c>
      <c r="Q67">
        <v>1.9288729101562501</v>
      </c>
      <c r="R67">
        <v>10.38554041866829</v>
      </c>
      <c r="S67">
        <v>3.8602195834266517</v>
      </c>
      <c r="T67">
        <v>0</v>
      </c>
      <c r="U67">
        <v>319.24647675083548</v>
      </c>
      <c r="V67">
        <v>5.0812639065656562</v>
      </c>
      <c r="W67">
        <v>11.366821388780894</v>
      </c>
      <c r="X67">
        <v>34.019533955207173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4.0376802618082612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13.275027771079589</v>
      </c>
      <c r="AL67">
        <v>3.1311880092082616</v>
      </c>
      <c r="AM67">
        <v>2.5867792793698432</v>
      </c>
      <c r="AN67">
        <v>0</v>
      </c>
      <c r="AO67">
        <v>0</v>
      </c>
      <c r="AP67">
        <v>0</v>
      </c>
      <c r="AQ67">
        <v>0</v>
      </c>
      <c r="AR67">
        <v>8.6551629307971005</v>
      </c>
      <c r="AS67">
        <v>5.6032650314451393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646.91781615999344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86.81032942420137</v>
      </c>
      <c r="L68">
        <v>41.889787017035779</v>
      </c>
      <c r="M68">
        <v>0</v>
      </c>
      <c r="N68">
        <v>28.943397458966032</v>
      </c>
      <c r="O68">
        <v>23.840235426618825</v>
      </c>
      <c r="P68">
        <v>60.035799315281103</v>
      </c>
      <c r="Q68">
        <v>2.6697837363420427</v>
      </c>
      <c r="R68">
        <v>10.38554041866829</v>
      </c>
      <c r="S68">
        <v>6.4626604086021509</v>
      </c>
      <c r="T68">
        <v>0</v>
      </c>
      <c r="U68">
        <v>319.24647675083548</v>
      </c>
      <c r="V68">
        <v>5.0790241320000007</v>
      </c>
      <c r="W68">
        <v>11.366584936564662</v>
      </c>
      <c r="X68">
        <v>36.140139967245382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4.0376802618082612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13.275027771079589</v>
      </c>
      <c r="AL68">
        <v>3.1311880092082616</v>
      </c>
      <c r="AM68">
        <v>3.8723304433608412</v>
      </c>
      <c r="AN68">
        <v>0</v>
      </c>
      <c r="AO68">
        <v>0</v>
      </c>
      <c r="AP68">
        <v>0</v>
      </c>
      <c r="AQ68">
        <v>0</v>
      </c>
      <c r="AR68">
        <v>8.6551629307971005</v>
      </c>
      <c r="AS68">
        <v>5.6032650314451393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671.44441344006043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106.11039536114818</v>
      </c>
      <c r="L69">
        <v>41.950060025594027</v>
      </c>
      <c r="M69">
        <v>0</v>
      </c>
      <c r="N69">
        <v>28.943397458966032</v>
      </c>
      <c r="O69">
        <v>23.840235426618825</v>
      </c>
      <c r="P69">
        <v>60.035799315281103</v>
      </c>
      <c r="Q69">
        <v>2.447018573651452</v>
      </c>
      <c r="R69">
        <v>10.387330100244499</v>
      </c>
      <c r="S69">
        <v>6.4614950648330058</v>
      </c>
      <c r="T69">
        <v>0</v>
      </c>
      <c r="U69">
        <v>319.24647675083548</v>
      </c>
      <c r="V69">
        <v>5.0790241320000007</v>
      </c>
      <c r="W69">
        <v>11.366584936564662</v>
      </c>
      <c r="X69">
        <v>36.140907246327927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4.0376802618082612</v>
      </c>
      <c r="AF69">
        <v>0</v>
      </c>
      <c r="AG69">
        <v>0</v>
      </c>
      <c r="AH69">
        <v>5.4525848502006342</v>
      </c>
      <c r="AI69">
        <v>0</v>
      </c>
      <c r="AJ69">
        <v>0</v>
      </c>
      <c r="AK69">
        <v>13.275027771079589</v>
      </c>
      <c r="AL69">
        <v>3.1311880092082616</v>
      </c>
      <c r="AM69">
        <v>3.8723304433608412</v>
      </c>
      <c r="AN69">
        <v>0</v>
      </c>
      <c r="AO69">
        <v>0</v>
      </c>
      <c r="AP69">
        <v>0</v>
      </c>
      <c r="AQ69">
        <v>0</v>
      </c>
      <c r="AR69">
        <v>8.6551629307971005</v>
      </c>
      <c r="AS69">
        <v>5.6032650314451393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696.03596368996523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106.10987929803876</v>
      </c>
      <c r="L70">
        <v>41.950060025594027</v>
      </c>
      <c r="M70">
        <v>0</v>
      </c>
      <c r="N70">
        <v>28.943397458966032</v>
      </c>
      <c r="O70">
        <v>23.840235426618825</v>
      </c>
      <c r="P70">
        <v>60.035799315281103</v>
      </c>
      <c r="Q70">
        <v>2.6709608954372621</v>
      </c>
      <c r="R70">
        <v>10.387330100244499</v>
      </c>
      <c r="S70">
        <v>6.4614950648330058</v>
      </c>
      <c r="T70">
        <v>0</v>
      </c>
      <c r="U70">
        <v>319.24647675083548</v>
      </c>
      <c r="V70">
        <v>5.0790241320000007</v>
      </c>
      <c r="W70">
        <v>11.366584936564662</v>
      </c>
      <c r="X70">
        <v>36.140907246327927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4.0376802618082612</v>
      </c>
      <c r="AF70">
        <v>0</v>
      </c>
      <c r="AG70">
        <v>0</v>
      </c>
      <c r="AH70">
        <v>11.021182117001056</v>
      </c>
      <c r="AI70">
        <v>0</v>
      </c>
      <c r="AJ70">
        <v>0</v>
      </c>
      <c r="AK70">
        <v>13.275027771079589</v>
      </c>
      <c r="AL70">
        <v>3.1311880092082616</v>
      </c>
      <c r="AM70">
        <v>3.8723304433608412</v>
      </c>
      <c r="AN70">
        <v>0</v>
      </c>
      <c r="AO70">
        <v>0</v>
      </c>
      <c r="AP70">
        <v>0</v>
      </c>
      <c r="AQ70">
        <v>0</v>
      </c>
      <c r="AR70">
        <v>8.6551629307971005</v>
      </c>
      <c r="AS70">
        <v>5.6032650314451393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701.82798721544202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106.10989138502583</v>
      </c>
      <c r="L71">
        <v>41.950060025594027</v>
      </c>
      <c r="M71">
        <v>0</v>
      </c>
      <c r="N71">
        <v>28.943397458966032</v>
      </c>
      <c r="O71">
        <v>23.840235426618825</v>
      </c>
      <c r="P71">
        <v>60.035799315281103</v>
      </c>
      <c r="Q71">
        <v>2.6709608954372621</v>
      </c>
      <c r="R71">
        <v>10.387330100244499</v>
      </c>
      <c r="S71">
        <v>6.4614950648330058</v>
      </c>
      <c r="T71">
        <v>0</v>
      </c>
      <c r="U71">
        <v>319.24647675083548</v>
      </c>
      <c r="V71">
        <v>5.0790241320000007</v>
      </c>
      <c r="W71">
        <v>11.366584936564662</v>
      </c>
      <c r="X71">
        <v>36.140907246327927</v>
      </c>
      <c r="Y71">
        <v>0</v>
      </c>
      <c r="Z71">
        <v>0</v>
      </c>
      <c r="AA71">
        <v>0</v>
      </c>
      <c r="AB71">
        <v>0.81653402700675171</v>
      </c>
      <c r="AC71">
        <v>0</v>
      </c>
      <c r="AD71">
        <v>0</v>
      </c>
      <c r="AE71">
        <v>4.0376802618082612</v>
      </c>
      <c r="AF71">
        <v>0</v>
      </c>
      <c r="AG71">
        <v>0</v>
      </c>
      <c r="AH71">
        <v>17.193043797719113</v>
      </c>
      <c r="AI71">
        <v>0</v>
      </c>
      <c r="AJ71">
        <v>0</v>
      </c>
      <c r="AK71">
        <v>13.275027771079589</v>
      </c>
      <c r="AL71">
        <v>3.1311880092082616</v>
      </c>
      <c r="AM71">
        <v>3.8723304433608412</v>
      </c>
      <c r="AN71">
        <v>0</v>
      </c>
      <c r="AO71">
        <v>0</v>
      </c>
      <c r="AP71">
        <v>0</v>
      </c>
      <c r="AQ71">
        <v>0</v>
      </c>
      <c r="AR71">
        <v>6.7618459999999994</v>
      </c>
      <c r="AS71">
        <v>5.6032650314451393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706.92307807935674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86.810567035462199</v>
      </c>
      <c r="L72">
        <v>41.950060025594027</v>
      </c>
      <c r="M72">
        <v>0</v>
      </c>
      <c r="N72">
        <v>28.943397458966032</v>
      </c>
      <c r="O72">
        <v>23.840235426618825</v>
      </c>
      <c r="P72">
        <v>60.035799315281103</v>
      </c>
      <c r="Q72">
        <v>2.6709608954372621</v>
      </c>
      <c r="R72">
        <v>10.387330100244499</v>
      </c>
      <c r="S72">
        <v>6.4614950648330058</v>
      </c>
      <c r="T72">
        <v>0</v>
      </c>
      <c r="U72">
        <v>319.24647675083548</v>
      </c>
      <c r="V72">
        <v>5.0790241320000007</v>
      </c>
      <c r="W72">
        <v>11.366584936564662</v>
      </c>
      <c r="X72">
        <v>36.140907246327927</v>
      </c>
      <c r="Y72">
        <v>0</v>
      </c>
      <c r="Z72">
        <v>0.26950923999999998</v>
      </c>
      <c r="AA72">
        <v>3.4420079900375065</v>
      </c>
      <c r="AB72">
        <v>1.6330678000000003</v>
      </c>
      <c r="AC72">
        <v>0.62390320888958684</v>
      </c>
      <c r="AD72">
        <v>2.2381786601059805</v>
      </c>
      <c r="AE72">
        <v>4.0376802618082612</v>
      </c>
      <c r="AF72">
        <v>0</v>
      </c>
      <c r="AG72">
        <v>0</v>
      </c>
      <c r="AH72">
        <v>22.111971480760293</v>
      </c>
      <c r="AI72">
        <v>0</v>
      </c>
      <c r="AJ72">
        <v>0</v>
      </c>
      <c r="AK72">
        <v>13.275027771079589</v>
      </c>
      <c r="AL72">
        <v>4.2698019000000009</v>
      </c>
      <c r="AM72">
        <v>3.8723304433608412</v>
      </c>
      <c r="AN72">
        <v>0</v>
      </c>
      <c r="AO72">
        <v>0</v>
      </c>
      <c r="AP72">
        <v>0</v>
      </c>
      <c r="AQ72">
        <v>0</v>
      </c>
      <c r="AR72">
        <v>6.7618459999999994</v>
      </c>
      <c r="AS72">
        <v>5.6032650314451393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701.07142817565239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86.811052962603867</v>
      </c>
      <c r="L73">
        <v>24.119143564185798</v>
      </c>
      <c r="M73">
        <v>0</v>
      </c>
      <c r="N73">
        <v>28.943397458966032</v>
      </c>
      <c r="O73">
        <v>23.840235426618825</v>
      </c>
      <c r="P73">
        <v>60.035799315281103</v>
      </c>
      <c r="Q73">
        <v>2.6709608954372621</v>
      </c>
      <c r="R73">
        <v>10.387330100244499</v>
      </c>
      <c r="S73">
        <v>6.4614950648330058</v>
      </c>
      <c r="T73">
        <v>0</v>
      </c>
      <c r="U73">
        <v>319.24647675083548</v>
      </c>
      <c r="V73">
        <v>5.0790241320000007</v>
      </c>
      <c r="W73">
        <v>11.366584936564662</v>
      </c>
      <c r="X73">
        <v>36.140907246327927</v>
      </c>
      <c r="Y73">
        <v>0</v>
      </c>
      <c r="Z73">
        <v>4.7929523139999999</v>
      </c>
      <c r="AA73">
        <v>6.8840157260900163</v>
      </c>
      <c r="AB73">
        <v>9.6808259813953512</v>
      </c>
      <c r="AC73">
        <v>7.1196723331239191</v>
      </c>
      <c r="AD73">
        <v>4.4763575741862223</v>
      </c>
      <c r="AE73">
        <v>8.0753602696024949</v>
      </c>
      <c r="AF73">
        <v>0</v>
      </c>
      <c r="AG73">
        <v>0</v>
      </c>
      <c r="AH73">
        <v>28.655073250200633</v>
      </c>
      <c r="AI73">
        <v>0</v>
      </c>
      <c r="AJ73">
        <v>0</v>
      </c>
      <c r="AK73">
        <v>13.275027771079589</v>
      </c>
      <c r="AL73">
        <v>13.805692759208263</v>
      </c>
      <c r="AM73">
        <v>3.8723304433608412</v>
      </c>
      <c r="AN73">
        <v>0</v>
      </c>
      <c r="AO73">
        <v>0</v>
      </c>
      <c r="AP73">
        <v>0</v>
      </c>
      <c r="AQ73">
        <v>0</v>
      </c>
      <c r="AR73">
        <v>6.7618459999999994</v>
      </c>
      <c r="AS73">
        <v>5.6032650314451393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728.10482730759111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86.811052962603867</v>
      </c>
      <c r="L74">
        <v>24.119001438805356</v>
      </c>
      <c r="M74">
        <v>0</v>
      </c>
      <c r="N74">
        <v>28.943397458966032</v>
      </c>
      <c r="O74">
        <v>23.840235426618825</v>
      </c>
      <c r="P74">
        <v>60.035799315281103</v>
      </c>
      <c r="Q74">
        <v>2.6709608954372621</v>
      </c>
      <c r="R74">
        <v>10.387330100244499</v>
      </c>
      <c r="S74">
        <v>6.4614950648330058</v>
      </c>
      <c r="T74">
        <v>0</v>
      </c>
      <c r="U74">
        <v>319.24647675083548</v>
      </c>
      <c r="V74">
        <v>5.0790241320000007</v>
      </c>
      <c r="W74">
        <v>11.366584936564662</v>
      </c>
      <c r="X74">
        <v>36.140907246327927</v>
      </c>
      <c r="Y74">
        <v>0</v>
      </c>
      <c r="Z74">
        <v>4.7929523139999999</v>
      </c>
      <c r="AA74">
        <v>10.326023716127523</v>
      </c>
      <c r="AB74">
        <v>9.6808259813953512</v>
      </c>
      <c r="AC74">
        <v>7.1196723331239191</v>
      </c>
      <c r="AD74">
        <v>6.7145362342922033</v>
      </c>
      <c r="AE74">
        <v>8.0753602696024949</v>
      </c>
      <c r="AF74">
        <v>0</v>
      </c>
      <c r="AG74">
        <v>0</v>
      </c>
      <c r="AH74">
        <v>34.386087849440337</v>
      </c>
      <c r="AI74">
        <v>0</v>
      </c>
      <c r="AJ74">
        <v>0</v>
      </c>
      <c r="AK74">
        <v>13.275027771079589</v>
      </c>
      <c r="AL74">
        <v>13.805692759208263</v>
      </c>
      <c r="AM74">
        <v>3.8723304433608412</v>
      </c>
      <c r="AN74">
        <v>0</v>
      </c>
      <c r="AO74">
        <v>0</v>
      </c>
      <c r="AP74">
        <v>0</v>
      </c>
      <c r="AQ74">
        <v>0</v>
      </c>
      <c r="AR74">
        <v>6.7618459999999994</v>
      </c>
      <c r="AS74">
        <v>5.6032650314451393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739.5158864315938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86.719280008540096</v>
      </c>
      <c r="L75">
        <v>22.208959893827714</v>
      </c>
      <c r="M75">
        <v>0</v>
      </c>
      <c r="N75">
        <v>28.943397458966032</v>
      </c>
      <c r="O75">
        <v>23.840235426618825</v>
      </c>
      <c r="P75">
        <v>60.035799315281103</v>
      </c>
      <c r="Q75">
        <v>2.6709608954372621</v>
      </c>
      <c r="R75">
        <v>10.387330100244499</v>
      </c>
      <c r="S75">
        <v>6.4614950648330058</v>
      </c>
      <c r="T75">
        <v>0</v>
      </c>
      <c r="U75">
        <v>319.24647675083548</v>
      </c>
      <c r="V75">
        <v>5.0790241320000007</v>
      </c>
      <c r="W75">
        <v>11.366584936564662</v>
      </c>
      <c r="X75">
        <v>36.140907246327927</v>
      </c>
      <c r="Y75">
        <v>0</v>
      </c>
      <c r="Z75">
        <v>4.7929523139999999</v>
      </c>
      <c r="AA75">
        <v>10.326023716127523</v>
      </c>
      <c r="AB75">
        <v>9.6808259813953512</v>
      </c>
      <c r="AC75">
        <v>7.1196723331239191</v>
      </c>
      <c r="AD75">
        <v>6.7145362342922033</v>
      </c>
      <c r="AE75">
        <v>8.0753602696024949</v>
      </c>
      <c r="AF75">
        <v>0</v>
      </c>
      <c r="AG75">
        <v>0</v>
      </c>
      <c r="AH75">
        <v>34.386087849440337</v>
      </c>
      <c r="AI75">
        <v>0</v>
      </c>
      <c r="AJ75">
        <v>0</v>
      </c>
      <c r="AK75">
        <v>13.275027771079589</v>
      </c>
      <c r="AL75">
        <v>13.805692759208263</v>
      </c>
      <c r="AM75">
        <v>3.8723304433608412</v>
      </c>
      <c r="AN75">
        <v>0</v>
      </c>
      <c r="AO75">
        <v>0</v>
      </c>
      <c r="AP75">
        <v>0</v>
      </c>
      <c r="AQ75">
        <v>0</v>
      </c>
      <c r="AR75">
        <v>6.7618459999999994</v>
      </c>
      <c r="AS75">
        <v>5.6032650314451393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737.51407193255238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86.72033507308646</v>
      </c>
      <c r="L76">
        <v>35.779965742128184</v>
      </c>
      <c r="M76">
        <v>0</v>
      </c>
      <c r="N76">
        <v>28.943397458966032</v>
      </c>
      <c r="O76">
        <v>23.840235426618825</v>
      </c>
      <c r="P76">
        <v>60.035799315281103</v>
      </c>
      <c r="Q76">
        <v>2.6709608954372621</v>
      </c>
      <c r="R76">
        <v>10.387330100244499</v>
      </c>
      <c r="S76">
        <v>6.4614950648330058</v>
      </c>
      <c r="T76">
        <v>0</v>
      </c>
      <c r="U76">
        <v>319.24647675083548</v>
      </c>
      <c r="V76">
        <v>5.0790241320000007</v>
      </c>
      <c r="W76">
        <v>11.366584936564662</v>
      </c>
      <c r="X76">
        <v>36.140907246327927</v>
      </c>
      <c r="Y76">
        <v>0</v>
      </c>
      <c r="Z76">
        <v>4.7929523139999999</v>
      </c>
      <c r="AA76">
        <v>10.326023716127523</v>
      </c>
      <c r="AB76">
        <v>9.6808259813953512</v>
      </c>
      <c r="AC76">
        <v>7.1196723331239191</v>
      </c>
      <c r="AD76">
        <v>6.7145362342922033</v>
      </c>
      <c r="AE76">
        <v>8.0753602696024949</v>
      </c>
      <c r="AF76">
        <v>0</v>
      </c>
      <c r="AG76">
        <v>0</v>
      </c>
      <c r="AH76">
        <v>34.386087849440337</v>
      </c>
      <c r="AI76">
        <v>0</v>
      </c>
      <c r="AJ76">
        <v>0</v>
      </c>
      <c r="AK76">
        <v>13.275027771079589</v>
      </c>
      <c r="AL76">
        <v>13.805692759208263</v>
      </c>
      <c r="AM76">
        <v>3.8723304433608412</v>
      </c>
      <c r="AN76">
        <v>0</v>
      </c>
      <c r="AO76">
        <v>0</v>
      </c>
      <c r="AP76">
        <v>0</v>
      </c>
      <c r="AQ76">
        <v>0</v>
      </c>
      <c r="AR76">
        <v>6.7618459999999994</v>
      </c>
      <c r="AS76">
        <v>5.6032650314451393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751.08613284539922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127.33039079146276</v>
      </c>
      <c r="L77">
        <v>41.950060025594027</v>
      </c>
      <c r="M77">
        <v>0</v>
      </c>
      <c r="N77">
        <v>28.943397458966032</v>
      </c>
      <c r="O77">
        <v>23.840235426618825</v>
      </c>
      <c r="P77">
        <v>60.035799315281103</v>
      </c>
      <c r="Q77">
        <v>2.6709608954372621</v>
      </c>
      <c r="R77">
        <v>10.387330100244499</v>
      </c>
      <c r="S77">
        <v>6.4614950648330058</v>
      </c>
      <c r="T77">
        <v>0</v>
      </c>
      <c r="U77">
        <v>319.24647675083548</v>
      </c>
      <c r="V77">
        <v>5.0790241320000007</v>
      </c>
      <c r="W77">
        <v>11.366584936564662</v>
      </c>
      <c r="X77">
        <v>36.140907246327927</v>
      </c>
      <c r="Y77">
        <v>0</v>
      </c>
      <c r="Z77">
        <v>4.7929523139999999</v>
      </c>
      <c r="AA77">
        <v>10.326023716127523</v>
      </c>
      <c r="AB77">
        <v>9.6808259813953512</v>
      </c>
      <c r="AC77">
        <v>7.1196723331239191</v>
      </c>
      <c r="AD77">
        <v>6.7145362342922033</v>
      </c>
      <c r="AE77">
        <v>8.0753602696024949</v>
      </c>
      <c r="AF77">
        <v>0</v>
      </c>
      <c r="AG77">
        <v>0</v>
      </c>
      <c r="AH77">
        <v>28.655073250200633</v>
      </c>
      <c r="AI77">
        <v>0</v>
      </c>
      <c r="AJ77">
        <v>0</v>
      </c>
      <c r="AK77">
        <v>13.275027771079589</v>
      </c>
      <c r="AL77">
        <v>13.805692759208263</v>
      </c>
      <c r="AM77">
        <v>3.8723304433608412</v>
      </c>
      <c r="AN77">
        <v>0</v>
      </c>
      <c r="AO77">
        <v>0</v>
      </c>
      <c r="AP77">
        <v>0</v>
      </c>
      <c r="AQ77">
        <v>0</v>
      </c>
      <c r="AR77">
        <v>6.7618459999999994</v>
      </c>
      <c r="AS77">
        <v>5.6032650314451393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792.13526824800158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117.67925173571659</v>
      </c>
      <c r="L78">
        <v>41.950060025594027</v>
      </c>
      <c r="M78">
        <v>0</v>
      </c>
      <c r="N78">
        <v>28.943397458966032</v>
      </c>
      <c r="O78">
        <v>23.840235426618825</v>
      </c>
      <c r="P78">
        <v>60.035799315281103</v>
      </c>
      <c r="Q78">
        <v>2.6709608954372621</v>
      </c>
      <c r="R78">
        <v>10.387330100244499</v>
      </c>
      <c r="S78">
        <v>6.4614950648330058</v>
      </c>
      <c r="T78">
        <v>0</v>
      </c>
      <c r="U78">
        <v>319.24647675083548</v>
      </c>
      <c r="V78">
        <v>5.0790241320000007</v>
      </c>
      <c r="W78">
        <v>11.366584936564662</v>
      </c>
      <c r="X78">
        <v>36.140907246327927</v>
      </c>
      <c r="Y78">
        <v>0</v>
      </c>
      <c r="Z78">
        <v>3.1953014579999994</v>
      </c>
      <c r="AA78">
        <v>6.8840157260900163</v>
      </c>
      <c r="AB78">
        <v>9.6808259813953512</v>
      </c>
      <c r="AC78">
        <v>7.1196723331239191</v>
      </c>
      <c r="AD78">
        <v>3.8834795492051479</v>
      </c>
      <c r="AE78">
        <v>8.0753602696024949</v>
      </c>
      <c r="AF78">
        <v>0</v>
      </c>
      <c r="AG78">
        <v>0</v>
      </c>
      <c r="AH78">
        <v>22.92405865096093</v>
      </c>
      <c r="AI78">
        <v>0</v>
      </c>
      <c r="AJ78">
        <v>0</v>
      </c>
      <c r="AK78">
        <v>13.275027771079589</v>
      </c>
      <c r="AL78">
        <v>13.805692759208263</v>
      </c>
      <c r="AM78">
        <v>3.8723304433608412</v>
      </c>
      <c r="AN78">
        <v>0</v>
      </c>
      <c r="AO78">
        <v>0</v>
      </c>
      <c r="AP78">
        <v>0</v>
      </c>
      <c r="AQ78">
        <v>0</v>
      </c>
      <c r="AR78">
        <v>6.7618459999999994</v>
      </c>
      <c r="AS78">
        <v>5.6032650314451393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768.88239906189119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122.50179480740393</v>
      </c>
      <c r="L79">
        <v>41.950060025594027</v>
      </c>
      <c r="M79">
        <v>0</v>
      </c>
      <c r="N79">
        <v>28.943397458966032</v>
      </c>
      <c r="O79">
        <v>23.840235426618825</v>
      </c>
      <c r="P79">
        <v>60.035799315281103</v>
      </c>
      <c r="Q79">
        <v>2.6709608954372621</v>
      </c>
      <c r="R79">
        <v>10.387330100244499</v>
      </c>
      <c r="S79">
        <v>6.4614950648330058</v>
      </c>
      <c r="T79">
        <v>0</v>
      </c>
      <c r="U79">
        <v>319.24647675083548</v>
      </c>
      <c r="V79">
        <v>5.0790241320000007</v>
      </c>
      <c r="W79">
        <v>11.366584936564662</v>
      </c>
      <c r="X79">
        <v>36.140907246327927</v>
      </c>
      <c r="Y79">
        <v>0</v>
      </c>
      <c r="Z79">
        <v>1.597650856</v>
      </c>
      <c r="AA79">
        <v>3.4420079900375065</v>
      </c>
      <c r="AB79">
        <v>0.81653402700675171</v>
      </c>
      <c r="AC79">
        <v>0.31195173142767385</v>
      </c>
      <c r="AD79">
        <v>1.974102063966692</v>
      </c>
      <c r="AE79">
        <v>4.0376802618082612</v>
      </c>
      <c r="AF79">
        <v>0</v>
      </c>
      <c r="AG79">
        <v>0</v>
      </c>
      <c r="AH79">
        <v>17.193043797719113</v>
      </c>
      <c r="AI79">
        <v>0</v>
      </c>
      <c r="AJ79">
        <v>0</v>
      </c>
      <c r="AK79">
        <v>13.275027771079589</v>
      </c>
      <c r="AL79">
        <v>4.2698019000000009</v>
      </c>
      <c r="AM79">
        <v>3.8723304433608412</v>
      </c>
      <c r="AN79">
        <v>0</v>
      </c>
      <c r="AO79">
        <v>0</v>
      </c>
      <c r="AP79">
        <v>0</v>
      </c>
      <c r="AQ79">
        <v>0</v>
      </c>
      <c r="AR79">
        <v>6.7618459999999994</v>
      </c>
      <c r="AS79">
        <v>5.6032650314451393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731.77930803395839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122.50179480740393</v>
      </c>
      <c r="L80">
        <v>41.950060025594027</v>
      </c>
      <c r="M80">
        <v>0</v>
      </c>
      <c r="N80">
        <v>28.943397458966032</v>
      </c>
      <c r="O80">
        <v>23.840235426618825</v>
      </c>
      <c r="P80">
        <v>60.035799315281103</v>
      </c>
      <c r="Q80">
        <v>2.6709608954372621</v>
      </c>
      <c r="R80">
        <v>10.387330100244499</v>
      </c>
      <c r="S80">
        <v>6.4614950648330058</v>
      </c>
      <c r="T80">
        <v>0</v>
      </c>
      <c r="U80">
        <v>319.24647675083548</v>
      </c>
      <c r="V80">
        <v>5.0790241320000007</v>
      </c>
      <c r="W80">
        <v>11.366584936564662</v>
      </c>
      <c r="X80">
        <v>36.140907246327927</v>
      </c>
      <c r="Y80">
        <v>0</v>
      </c>
      <c r="Z80">
        <v>1.597650856</v>
      </c>
      <c r="AA80">
        <v>0</v>
      </c>
      <c r="AB80">
        <v>0</v>
      </c>
      <c r="AC80">
        <v>0</v>
      </c>
      <c r="AD80">
        <v>0</v>
      </c>
      <c r="AE80">
        <v>4.0376802618082612</v>
      </c>
      <c r="AF80">
        <v>0</v>
      </c>
      <c r="AG80">
        <v>0</v>
      </c>
      <c r="AH80">
        <v>11.462029198479408</v>
      </c>
      <c r="AI80">
        <v>0</v>
      </c>
      <c r="AJ80">
        <v>0</v>
      </c>
      <c r="AK80">
        <v>13.275027771079589</v>
      </c>
      <c r="AL80">
        <v>3.1311880092082616</v>
      </c>
      <c r="AM80">
        <v>3.8723304433608412</v>
      </c>
      <c r="AN80">
        <v>0</v>
      </c>
      <c r="AO80">
        <v>0</v>
      </c>
      <c r="AP80">
        <v>0</v>
      </c>
      <c r="AQ80">
        <v>0</v>
      </c>
      <c r="AR80">
        <v>6.7618459999999994</v>
      </c>
      <c r="AS80">
        <v>5.6032650314451393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718.36508373148831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136.96958716285116</v>
      </c>
      <c r="L81">
        <v>41.950060025594027</v>
      </c>
      <c r="M81">
        <v>0</v>
      </c>
      <c r="N81">
        <v>28.943397458966032</v>
      </c>
      <c r="O81">
        <v>23.840235426618825</v>
      </c>
      <c r="P81">
        <v>60.035799315281103</v>
      </c>
      <c r="Q81">
        <v>2.6709608954372621</v>
      </c>
      <c r="R81">
        <v>10.387330100244499</v>
      </c>
      <c r="S81">
        <v>6.4614950648330058</v>
      </c>
      <c r="T81">
        <v>0</v>
      </c>
      <c r="U81">
        <v>319.24647675083548</v>
      </c>
      <c r="V81">
        <v>5.0790241320000007</v>
      </c>
      <c r="W81">
        <v>11.366584936564662</v>
      </c>
      <c r="X81">
        <v>36.140907246327927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4.0376802618082612</v>
      </c>
      <c r="AF81">
        <v>0</v>
      </c>
      <c r="AG81">
        <v>0</v>
      </c>
      <c r="AH81">
        <v>5.7310145992397041</v>
      </c>
      <c r="AI81">
        <v>0</v>
      </c>
      <c r="AJ81">
        <v>0</v>
      </c>
      <c r="AK81">
        <v>13.275027771079589</v>
      </c>
      <c r="AL81">
        <v>3.1311880092082616</v>
      </c>
      <c r="AM81">
        <v>3.8723304433608412</v>
      </c>
      <c r="AN81">
        <v>0</v>
      </c>
      <c r="AO81">
        <v>0</v>
      </c>
      <c r="AP81">
        <v>1.3179740692285007</v>
      </c>
      <c r="AQ81">
        <v>0</v>
      </c>
      <c r="AR81">
        <v>6.7618459999999994</v>
      </c>
      <c r="AS81">
        <v>3.6256419895182876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724.84456165899758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136.96955106303255</v>
      </c>
      <c r="L82">
        <v>41.950060025594027</v>
      </c>
      <c r="M82">
        <v>0</v>
      </c>
      <c r="N82">
        <v>28.943397458966032</v>
      </c>
      <c r="O82">
        <v>23.840235426618825</v>
      </c>
      <c r="P82">
        <v>60.035799315281103</v>
      </c>
      <c r="Q82">
        <v>2.6709608954372621</v>
      </c>
      <c r="R82">
        <v>10.387330100244499</v>
      </c>
      <c r="S82">
        <v>6.4614950648330058</v>
      </c>
      <c r="T82">
        <v>0</v>
      </c>
      <c r="U82">
        <v>319.24647675083548</v>
      </c>
      <c r="V82">
        <v>5.0790241320000007</v>
      </c>
      <c r="W82">
        <v>11.366584936564662</v>
      </c>
      <c r="X82">
        <v>36.140907246327927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4.0376802618082612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13.275027771079589</v>
      </c>
      <c r="AL82">
        <v>3.1311880092082616</v>
      </c>
      <c r="AM82">
        <v>3.8723304433608412</v>
      </c>
      <c r="AN82">
        <v>0</v>
      </c>
      <c r="AO82">
        <v>0</v>
      </c>
      <c r="AP82">
        <v>1.3179740692285007</v>
      </c>
      <c r="AQ82">
        <v>0</v>
      </c>
      <c r="AR82">
        <v>6.7618459999999994</v>
      </c>
      <c r="AS82">
        <v>3.6256419895182876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719.11351095993916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86.72033507308646</v>
      </c>
      <c r="L83">
        <v>24.11954890442566</v>
      </c>
      <c r="M83">
        <v>0</v>
      </c>
      <c r="N83">
        <v>28.943397458966032</v>
      </c>
      <c r="O83">
        <v>23.840235426618825</v>
      </c>
      <c r="P83">
        <v>60.035799315281103</v>
      </c>
      <c r="Q83">
        <v>2.6709608954372621</v>
      </c>
      <c r="R83">
        <v>10.387330100244499</v>
      </c>
      <c r="S83">
        <v>6.4614950648330058</v>
      </c>
      <c r="T83">
        <v>0</v>
      </c>
      <c r="U83">
        <v>319.24647675083548</v>
      </c>
      <c r="V83">
        <v>5.0790241320000007</v>
      </c>
      <c r="W83">
        <v>11.366584936564662</v>
      </c>
      <c r="X83">
        <v>36.140907246327927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4.0376802618082612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13.275027771079589</v>
      </c>
      <c r="AL83">
        <v>3.1311880092082616</v>
      </c>
      <c r="AM83">
        <v>3.8723304433608412</v>
      </c>
      <c r="AN83">
        <v>0</v>
      </c>
      <c r="AO83">
        <v>0</v>
      </c>
      <c r="AP83">
        <v>0</v>
      </c>
      <c r="AQ83">
        <v>0</v>
      </c>
      <c r="AR83">
        <v>6.7618459999999994</v>
      </c>
      <c r="AS83">
        <v>3.6256419895182876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649.71580977959627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86.72033507308646</v>
      </c>
      <c r="L84">
        <v>24.119143564185798</v>
      </c>
      <c r="M84">
        <v>0</v>
      </c>
      <c r="N84">
        <v>28.943397458966032</v>
      </c>
      <c r="O84">
        <v>23.840235426618825</v>
      </c>
      <c r="P84">
        <v>60.035799315281103</v>
      </c>
      <c r="Q84">
        <v>2.6709608954372621</v>
      </c>
      <c r="R84">
        <v>10.387330100244499</v>
      </c>
      <c r="S84">
        <v>6.4614950648330058</v>
      </c>
      <c r="T84">
        <v>0</v>
      </c>
      <c r="U84">
        <v>319.24647675083548</v>
      </c>
      <c r="V84">
        <v>5.0790241320000007</v>
      </c>
      <c r="W84">
        <v>11.366584936564662</v>
      </c>
      <c r="X84">
        <v>36.140907246327927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4.0376802618082612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13.275027771079589</v>
      </c>
      <c r="AL84">
        <v>3.1311880092082616</v>
      </c>
      <c r="AM84">
        <v>3.8723304433608412</v>
      </c>
      <c r="AN84">
        <v>0</v>
      </c>
      <c r="AO84">
        <v>0</v>
      </c>
      <c r="AP84">
        <v>0</v>
      </c>
      <c r="AQ84">
        <v>0</v>
      </c>
      <c r="AR84">
        <v>6.7618459999999994</v>
      </c>
      <c r="AS84">
        <v>3.6256419895182876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649.71540443935635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86.719280008540096</v>
      </c>
      <c r="L85">
        <v>24.750258517699113</v>
      </c>
      <c r="M85">
        <v>0</v>
      </c>
      <c r="N85">
        <v>28.943397458966032</v>
      </c>
      <c r="O85">
        <v>23.840235426618825</v>
      </c>
      <c r="P85">
        <v>60.035799315281103</v>
      </c>
      <c r="Q85">
        <v>1.9299966451942741</v>
      </c>
      <c r="R85">
        <v>10.387330100244499</v>
      </c>
      <c r="S85">
        <v>3.8597432297593</v>
      </c>
      <c r="T85">
        <v>0</v>
      </c>
      <c r="U85">
        <v>319.24647675083548</v>
      </c>
      <c r="V85">
        <v>5.0790241320000007</v>
      </c>
      <c r="W85">
        <v>11.366584936564662</v>
      </c>
      <c r="X85">
        <v>36.140907246327927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4.0376802618082612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13.275027771079589</v>
      </c>
      <c r="AL85">
        <v>3.1311880092082616</v>
      </c>
      <c r="AM85">
        <v>3.8723304433608412</v>
      </c>
      <c r="AN85">
        <v>0</v>
      </c>
      <c r="AO85">
        <v>0</v>
      </c>
      <c r="AP85">
        <v>0</v>
      </c>
      <c r="AQ85">
        <v>0</v>
      </c>
      <c r="AR85">
        <v>6.7618459999999994</v>
      </c>
      <c r="AS85">
        <v>3.6256419895182876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647.00274824300664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86.719280008540096</v>
      </c>
      <c r="L86">
        <v>24.11854328096754</v>
      </c>
      <c r="M86">
        <v>0</v>
      </c>
      <c r="N86">
        <v>28.943397458966032</v>
      </c>
      <c r="O86">
        <v>23.840235426618825</v>
      </c>
      <c r="P86">
        <v>60.035799315281103</v>
      </c>
      <c r="Q86">
        <v>1.9299966451942741</v>
      </c>
      <c r="R86">
        <v>10.387330100244499</v>
      </c>
      <c r="S86">
        <v>3.8597432297593</v>
      </c>
      <c r="T86">
        <v>0</v>
      </c>
      <c r="U86">
        <v>319.24647675083548</v>
      </c>
      <c r="V86">
        <v>5.0790241320000007</v>
      </c>
      <c r="W86">
        <v>11.366584936564662</v>
      </c>
      <c r="X86">
        <v>36.140907246327927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4.0376802618082612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13.275027771079589</v>
      </c>
      <c r="AL86">
        <v>3.1311880092082616</v>
      </c>
      <c r="AM86">
        <v>3.8723304433608412</v>
      </c>
      <c r="AN86">
        <v>0</v>
      </c>
      <c r="AO86">
        <v>0</v>
      </c>
      <c r="AP86">
        <v>0</v>
      </c>
      <c r="AQ86">
        <v>0</v>
      </c>
      <c r="AR86">
        <v>6.7618459999999994</v>
      </c>
      <c r="AS86">
        <v>3.6256419895182876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646.37103300627507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86.719280008540096</v>
      </c>
      <c r="L87">
        <v>24.11854328096754</v>
      </c>
      <c r="M87">
        <v>0</v>
      </c>
      <c r="N87">
        <v>28.943397458966032</v>
      </c>
      <c r="O87">
        <v>23.840235426618825</v>
      </c>
      <c r="P87">
        <v>60.035799315281103</v>
      </c>
      <c r="Q87">
        <v>1.9299966451942741</v>
      </c>
      <c r="R87">
        <v>10.387330100244499</v>
      </c>
      <c r="S87">
        <v>3.8597432297593</v>
      </c>
      <c r="T87">
        <v>0</v>
      </c>
      <c r="U87">
        <v>319.24647675083548</v>
      </c>
      <c r="V87">
        <v>5.0790241320000007</v>
      </c>
      <c r="W87">
        <v>11.366584936564662</v>
      </c>
      <c r="X87">
        <v>36.140907246327927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4.0376802618082612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13.275027771079589</v>
      </c>
      <c r="AL87">
        <v>3.1311880092082616</v>
      </c>
      <c r="AM87">
        <v>3.8723304433608412</v>
      </c>
      <c r="AN87">
        <v>0</v>
      </c>
      <c r="AO87">
        <v>0</v>
      </c>
      <c r="AP87">
        <v>0</v>
      </c>
      <c r="AQ87">
        <v>0</v>
      </c>
      <c r="AR87">
        <v>6.7618459999999994</v>
      </c>
      <c r="AS87">
        <v>3.6256419895182876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646.37103300627507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86.719280008540096</v>
      </c>
      <c r="L88">
        <v>24.11854328096754</v>
      </c>
      <c r="M88">
        <v>0</v>
      </c>
      <c r="N88">
        <v>28.943397458966032</v>
      </c>
      <c r="O88">
        <v>23.840235426618825</v>
      </c>
      <c r="P88">
        <v>60.035799315281103</v>
      </c>
      <c r="Q88">
        <v>1.9299966451942741</v>
      </c>
      <c r="R88">
        <v>10.387330100244499</v>
      </c>
      <c r="S88">
        <v>3.8597432297593</v>
      </c>
      <c r="T88">
        <v>0</v>
      </c>
      <c r="U88">
        <v>319.24647675083548</v>
      </c>
      <c r="V88">
        <v>5.0790241320000007</v>
      </c>
      <c r="W88">
        <v>11.366584936564662</v>
      </c>
      <c r="X88">
        <v>36.140907246327927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4.0376802618082612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13.275027771079589</v>
      </c>
      <c r="AL88">
        <v>3.1311880092082616</v>
      </c>
      <c r="AM88">
        <v>3.8723304433608412</v>
      </c>
      <c r="AN88">
        <v>0</v>
      </c>
      <c r="AO88">
        <v>0</v>
      </c>
      <c r="AP88">
        <v>0</v>
      </c>
      <c r="AQ88">
        <v>0</v>
      </c>
      <c r="AR88">
        <v>6.7618459999999994</v>
      </c>
      <c r="AS88">
        <v>3.6256419895182876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646.37103300627507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86.719280008540096</v>
      </c>
      <c r="L89">
        <v>24.11854328096754</v>
      </c>
      <c r="M89">
        <v>0</v>
      </c>
      <c r="N89">
        <v>28.943397458966032</v>
      </c>
      <c r="O89">
        <v>23.840235426618825</v>
      </c>
      <c r="P89">
        <v>60.035799315281103</v>
      </c>
      <c r="Q89">
        <v>1.9301078797169808</v>
      </c>
      <c r="R89">
        <v>10.387330100244499</v>
      </c>
      <c r="S89">
        <v>3.8601421054808687</v>
      </c>
      <c r="T89">
        <v>0</v>
      </c>
      <c r="U89">
        <v>319.24647675083548</v>
      </c>
      <c r="V89">
        <v>5.0790241320000007</v>
      </c>
      <c r="W89">
        <v>11.366584936564662</v>
      </c>
      <c r="X89">
        <v>36.140907246327927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4.0376802618082612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13.275027771079589</v>
      </c>
      <c r="AL89">
        <v>3.1311880092082616</v>
      </c>
      <c r="AM89">
        <v>3.8723304433608412</v>
      </c>
      <c r="AN89">
        <v>0</v>
      </c>
      <c r="AO89">
        <v>0</v>
      </c>
      <c r="AP89">
        <v>0</v>
      </c>
      <c r="AQ89">
        <v>0</v>
      </c>
      <c r="AR89">
        <v>6.7618459999999994</v>
      </c>
      <c r="AS89">
        <v>3.6256419895182876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646.37154311651932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86.719280008540096</v>
      </c>
      <c r="L90">
        <v>24.11854328096754</v>
      </c>
      <c r="M90">
        <v>0</v>
      </c>
      <c r="N90">
        <v>28.943397458966032</v>
      </c>
      <c r="O90">
        <v>23.840235426618825</v>
      </c>
      <c r="P90">
        <v>60.035799315281103</v>
      </c>
      <c r="Q90">
        <v>1.8606528799048754</v>
      </c>
      <c r="R90">
        <v>10.387330100244499</v>
      </c>
      <c r="S90">
        <v>3.8601421054808687</v>
      </c>
      <c r="T90">
        <v>0</v>
      </c>
      <c r="U90">
        <v>319.24647675083548</v>
      </c>
      <c r="V90">
        <v>5.0790241320000007</v>
      </c>
      <c r="W90">
        <v>11.366584936564662</v>
      </c>
      <c r="X90">
        <v>36.140907246327927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4.0376802618082612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13.275027771079589</v>
      </c>
      <c r="AL90">
        <v>3.1311880092082616</v>
      </c>
      <c r="AM90">
        <v>3.8723304433608412</v>
      </c>
      <c r="AN90">
        <v>0</v>
      </c>
      <c r="AO90">
        <v>0</v>
      </c>
      <c r="AP90">
        <v>0</v>
      </c>
      <c r="AQ90">
        <v>0</v>
      </c>
      <c r="AR90">
        <v>6.7618459999999994</v>
      </c>
      <c r="AS90">
        <v>3.6256419895182876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646.3020881167073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86.720113270959033</v>
      </c>
      <c r="L91">
        <v>24.11854328096754</v>
      </c>
      <c r="M91">
        <v>0</v>
      </c>
      <c r="N91">
        <v>28.943397458966032</v>
      </c>
      <c r="O91">
        <v>23.840235426618825</v>
      </c>
      <c r="P91">
        <v>60.035799315281103</v>
      </c>
      <c r="Q91">
        <v>1.8606528799048754</v>
      </c>
      <c r="R91">
        <v>10.387381578559273</v>
      </c>
      <c r="S91">
        <v>3.8601421054808687</v>
      </c>
      <c r="T91">
        <v>0</v>
      </c>
      <c r="U91">
        <v>319.24647675083548</v>
      </c>
      <c r="V91">
        <v>5.0790241320000007</v>
      </c>
      <c r="W91">
        <v>11.366584936564662</v>
      </c>
      <c r="X91">
        <v>36.140907246327927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4.0376802618082612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13.275027771079589</v>
      </c>
      <c r="AL91">
        <v>3.1311880092082616</v>
      </c>
      <c r="AM91">
        <v>3.8723304433608412</v>
      </c>
      <c r="AN91">
        <v>0</v>
      </c>
      <c r="AO91">
        <v>0</v>
      </c>
      <c r="AP91">
        <v>0</v>
      </c>
      <c r="AQ91">
        <v>0</v>
      </c>
      <c r="AR91">
        <v>6.7618459999999994</v>
      </c>
      <c r="AS91">
        <v>3.6256419895182876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646.30297285744098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86.71998680813843</v>
      </c>
      <c r="L92">
        <v>24.11854328096754</v>
      </c>
      <c r="M92">
        <v>0</v>
      </c>
      <c r="N92">
        <v>28.943397458966032</v>
      </c>
      <c r="O92">
        <v>23.840235426618825</v>
      </c>
      <c r="P92">
        <v>60.035799315281103</v>
      </c>
      <c r="Q92">
        <v>1.8606528799048754</v>
      </c>
      <c r="R92">
        <v>10.387381578559273</v>
      </c>
      <c r="S92">
        <v>3.8601421054808687</v>
      </c>
      <c r="T92">
        <v>0</v>
      </c>
      <c r="U92">
        <v>319.24647675083548</v>
      </c>
      <c r="V92">
        <v>5.0790241320000007</v>
      </c>
      <c r="W92">
        <v>11.366584936564662</v>
      </c>
      <c r="X92">
        <v>36.140907246327927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4.0376802618082612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13.275027771079589</v>
      </c>
      <c r="AL92">
        <v>3.1311880092082616</v>
      </c>
      <c r="AM92">
        <v>3.8723304433608412</v>
      </c>
      <c r="AN92">
        <v>0</v>
      </c>
      <c r="AO92">
        <v>0</v>
      </c>
      <c r="AP92">
        <v>0</v>
      </c>
      <c r="AQ92">
        <v>0</v>
      </c>
      <c r="AR92">
        <v>6.7618459999999994</v>
      </c>
      <c r="AS92">
        <v>3.6256419895182876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646.30284639462036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86.720658484067798</v>
      </c>
      <c r="L93">
        <v>24.11854328096754</v>
      </c>
      <c r="M93">
        <v>0</v>
      </c>
      <c r="N93">
        <v>28.943397458966032</v>
      </c>
      <c r="O93">
        <v>23.840235426618825</v>
      </c>
      <c r="P93">
        <v>60.035799315281103</v>
      </c>
      <c r="Q93">
        <v>1.8606528799048754</v>
      </c>
      <c r="R93">
        <v>10.387381578559273</v>
      </c>
      <c r="S93">
        <v>3.8601421054808687</v>
      </c>
      <c r="T93">
        <v>0</v>
      </c>
      <c r="U93">
        <v>319.24647675083548</v>
      </c>
      <c r="V93">
        <v>5.0790241320000007</v>
      </c>
      <c r="W93">
        <v>11.366584936564662</v>
      </c>
      <c r="X93">
        <v>36.140907246327927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4.0376802618082612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13.275027771079589</v>
      </c>
      <c r="AL93">
        <v>3.1311880092082616</v>
      </c>
      <c r="AM93">
        <v>3.8723304433608412</v>
      </c>
      <c r="AN93">
        <v>0</v>
      </c>
      <c r="AO93">
        <v>0</v>
      </c>
      <c r="AP93">
        <v>0</v>
      </c>
      <c r="AQ93">
        <v>0</v>
      </c>
      <c r="AR93">
        <v>6.7618459999999994</v>
      </c>
      <c r="AS93">
        <v>3.6256419895182876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646.30351807054979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86.720726341609335</v>
      </c>
      <c r="L94">
        <v>24.11854328096754</v>
      </c>
      <c r="M94">
        <v>0</v>
      </c>
      <c r="N94">
        <v>28.943397458966032</v>
      </c>
      <c r="O94">
        <v>23.840235426618825</v>
      </c>
      <c r="P94">
        <v>60.035799315281103</v>
      </c>
      <c r="Q94">
        <v>1.8606528799048754</v>
      </c>
      <c r="R94">
        <v>10.387381578559273</v>
      </c>
      <c r="S94">
        <v>3.8601421054808687</v>
      </c>
      <c r="T94">
        <v>0</v>
      </c>
      <c r="U94">
        <v>319.24647675083548</v>
      </c>
      <c r="V94">
        <v>5.0790241320000007</v>
      </c>
      <c r="W94">
        <v>11.366584936564662</v>
      </c>
      <c r="X94">
        <v>36.140907246327927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0.47154478620420887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13.275027771079589</v>
      </c>
      <c r="AL94">
        <v>3.1311880092082616</v>
      </c>
      <c r="AM94">
        <v>3.2661356000000006</v>
      </c>
      <c r="AN94">
        <v>0</v>
      </c>
      <c r="AO94">
        <v>0</v>
      </c>
      <c r="AP94">
        <v>0</v>
      </c>
      <c r="AQ94">
        <v>0</v>
      </c>
      <c r="AR94">
        <v>6.7618459999999994</v>
      </c>
      <c r="AS94">
        <v>3.6256419895182876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642.13125560912624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86.720415736329585</v>
      </c>
      <c r="L95">
        <v>24.11854328096754</v>
      </c>
      <c r="M95">
        <v>0</v>
      </c>
      <c r="N95">
        <v>28.943397458966032</v>
      </c>
      <c r="O95">
        <v>23.840235426618825</v>
      </c>
      <c r="P95">
        <v>60.035799315281103</v>
      </c>
      <c r="Q95">
        <v>1.8606528799048754</v>
      </c>
      <c r="R95">
        <v>10.387381578559273</v>
      </c>
      <c r="S95">
        <v>3.8601421054808687</v>
      </c>
      <c r="T95">
        <v>0</v>
      </c>
      <c r="U95">
        <v>319.24647675083548</v>
      </c>
      <c r="V95">
        <v>5.0790241320000007</v>
      </c>
      <c r="W95">
        <v>11.366584936564662</v>
      </c>
      <c r="X95">
        <v>36.140907246327927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0.47154478620420887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13.275027771079589</v>
      </c>
      <c r="AL95">
        <v>3.1311880092082616</v>
      </c>
      <c r="AM95">
        <v>3.2334742897224311</v>
      </c>
      <c r="AN95">
        <v>0</v>
      </c>
      <c r="AO95">
        <v>0</v>
      </c>
      <c r="AP95">
        <v>0</v>
      </c>
      <c r="AQ95">
        <v>0</v>
      </c>
      <c r="AR95">
        <v>6.7618459999999994</v>
      </c>
      <c r="AS95">
        <v>3.6256419895182876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642.09828369356887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86.719077625217565</v>
      </c>
      <c r="L96">
        <v>24.11854328096754</v>
      </c>
      <c r="M96">
        <v>0</v>
      </c>
      <c r="N96">
        <v>28.943397458966032</v>
      </c>
      <c r="O96">
        <v>23.840235426618825</v>
      </c>
      <c r="P96">
        <v>60.035799315281103</v>
      </c>
      <c r="Q96">
        <v>1.8606528799048754</v>
      </c>
      <c r="R96">
        <v>10.387381578559273</v>
      </c>
      <c r="S96">
        <v>3.8601421054808687</v>
      </c>
      <c r="T96">
        <v>0</v>
      </c>
      <c r="U96">
        <v>319.24647675083548</v>
      </c>
      <c r="V96">
        <v>5.0790241320000007</v>
      </c>
      <c r="W96">
        <v>11.366584936564662</v>
      </c>
      <c r="X96">
        <v>36.140907246327927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0.47154478620420887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13.275027771079589</v>
      </c>
      <c r="AL96">
        <v>3.1311880092082616</v>
      </c>
      <c r="AM96">
        <v>2.5867792793698432</v>
      </c>
      <c r="AN96">
        <v>0</v>
      </c>
      <c r="AO96">
        <v>0</v>
      </c>
      <c r="AP96">
        <v>0</v>
      </c>
      <c r="AQ96">
        <v>0</v>
      </c>
      <c r="AR96">
        <v>6.7618459999999994</v>
      </c>
      <c r="AS96">
        <v>3.6256419895182876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641.45025057210432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86.719077625217565</v>
      </c>
      <c r="L97">
        <v>24.11854328096754</v>
      </c>
      <c r="M97">
        <v>0</v>
      </c>
      <c r="N97">
        <v>28.943397458966032</v>
      </c>
      <c r="O97">
        <v>23.840235426618825</v>
      </c>
      <c r="P97">
        <v>60.035799315281103</v>
      </c>
      <c r="Q97">
        <v>1.8606528799048754</v>
      </c>
      <c r="R97">
        <v>10.387381578559273</v>
      </c>
      <c r="S97">
        <v>3.8601421054808687</v>
      </c>
      <c r="T97">
        <v>0</v>
      </c>
      <c r="U97">
        <v>319.24647675083548</v>
      </c>
      <c r="V97">
        <v>5.0790241320000007</v>
      </c>
      <c r="W97">
        <v>11.366584936564662</v>
      </c>
      <c r="X97">
        <v>36.140907246327927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0.47154478620420887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13.275027771079589</v>
      </c>
      <c r="AL97">
        <v>3.1311880092082616</v>
      </c>
      <c r="AM97">
        <v>1.2933897666916732</v>
      </c>
      <c r="AN97">
        <v>0</v>
      </c>
      <c r="AO97">
        <v>0</v>
      </c>
      <c r="AP97">
        <v>0</v>
      </c>
      <c r="AQ97">
        <v>0</v>
      </c>
      <c r="AR97">
        <v>6.7618459999999994</v>
      </c>
      <c r="AS97">
        <v>3.6256419895182876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640.15686105942621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86.719077625217565</v>
      </c>
      <c r="L98">
        <v>24.119854742547428</v>
      </c>
      <c r="M98">
        <v>0</v>
      </c>
      <c r="N98">
        <v>28.943397458966032</v>
      </c>
      <c r="O98">
        <v>23.840235426618825</v>
      </c>
      <c r="P98">
        <v>60.035799315281103</v>
      </c>
      <c r="Q98">
        <v>1.885851108433735</v>
      </c>
      <c r="R98">
        <v>10.387330100244499</v>
      </c>
      <c r="S98">
        <v>3.8788900042826553</v>
      </c>
      <c r="T98">
        <v>0</v>
      </c>
      <c r="U98">
        <v>319.24647675083548</v>
      </c>
      <c r="V98">
        <v>5.0790241320000007</v>
      </c>
      <c r="W98">
        <v>11.366584936564662</v>
      </c>
      <c r="X98">
        <v>36.140907246327927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0.47154478620420887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13.275027771079589</v>
      </c>
      <c r="AL98">
        <v>3.1311880092082616</v>
      </c>
      <c r="AM98">
        <v>1.2933897666916732</v>
      </c>
      <c r="AN98">
        <v>0</v>
      </c>
      <c r="AO98">
        <v>0</v>
      </c>
      <c r="AP98">
        <v>0</v>
      </c>
      <c r="AQ98">
        <v>0</v>
      </c>
      <c r="AR98">
        <v>6.7618459999999994</v>
      </c>
      <c r="AS98">
        <v>3.6256419895182876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640.20206717002191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2.3741850067750714</v>
      </c>
      <c r="L99">
        <f t="shared" si="2"/>
        <v>0.69372814235645985</v>
      </c>
      <c r="M99">
        <f t="shared" si="2"/>
        <v>0</v>
      </c>
      <c r="N99">
        <f t="shared" si="2"/>
        <v>0.69463325907452489</v>
      </c>
      <c r="O99">
        <f t="shared" si="2"/>
        <v>0.57217994948780027</v>
      </c>
      <c r="P99">
        <f t="shared" si="2"/>
        <v>1.4408701003238955</v>
      </c>
      <c r="Q99">
        <f t="shared" si="2"/>
        <v>5.2944365133231745E-2</v>
      </c>
      <c r="R99">
        <f t="shared" si="2"/>
        <v>0.2147403649651041</v>
      </c>
      <c r="S99">
        <f t="shared" si="2"/>
        <v>0.11686722698241025</v>
      </c>
      <c r="T99">
        <f t="shared" si="2"/>
        <v>0</v>
      </c>
      <c r="U99">
        <f t="shared" si="2"/>
        <v>7.6619154420200513</v>
      </c>
      <c r="V99">
        <f t="shared" si="2"/>
        <v>0.10776075009366594</v>
      </c>
      <c r="W99">
        <f t="shared" si="2"/>
        <v>0.23501835450251815</v>
      </c>
      <c r="X99">
        <f t="shared" si="2"/>
        <v>0.86684070258379475</v>
      </c>
      <c r="Y99">
        <f t="shared" si="2"/>
        <v>0</v>
      </c>
      <c r="Z99">
        <f t="shared" si="2"/>
        <v>2.6163957578000011E-2</v>
      </c>
      <c r="AA99">
        <f t="shared" si="2"/>
        <v>3.1160197186591663E-2</v>
      </c>
      <c r="AB99">
        <f t="shared" si="2"/>
        <v>2.8255339312340588E-2</v>
      </c>
      <c r="AC99">
        <f t="shared" si="2"/>
        <v>2.0762721392492533E-2</v>
      </c>
      <c r="AD99">
        <f t="shared" si="2"/>
        <v>2.0224838179977288E-2</v>
      </c>
      <c r="AE99">
        <f t="shared" si="2"/>
        <v>7.4247545419641389E-2</v>
      </c>
      <c r="AF99">
        <f t="shared" si="2"/>
        <v>0</v>
      </c>
      <c r="AG99">
        <f t="shared" si="2"/>
        <v>0</v>
      </c>
      <c r="AH99">
        <f t="shared" si="2"/>
        <v>0.13225418407050163</v>
      </c>
      <c r="AI99">
        <f t="shared" si="2"/>
        <v>0</v>
      </c>
      <c r="AJ99">
        <f t="shared" si="2"/>
        <v>0</v>
      </c>
      <c r="AK99">
        <f t="shared" si="2"/>
        <v>0.31860066650591023</v>
      </c>
      <c r="AL99">
        <f t="shared" si="2"/>
        <v>0.10133663043941485</v>
      </c>
      <c r="AM99">
        <f t="shared" si="2"/>
        <v>5.5526265676219135E-2</v>
      </c>
      <c r="AN99">
        <f t="shared" si="2"/>
        <v>0</v>
      </c>
      <c r="AO99">
        <f t="shared" si="2"/>
        <v>0</v>
      </c>
      <c r="AP99">
        <f t="shared" si="2"/>
        <v>3.8440909505972664E-3</v>
      </c>
      <c r="AQ99">
        <f t="shared" si="2"/>
        <v>0</v>
      </c>
      <c r="AR99">
        <f t="shared" si="2"/>
        <v>0.17256230961521737</v>
      </c>
      <c r="AS99">
        <f t="shared" si="2"/>
        <v>0.11439263159779207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16.131015042223229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4.8199333757222247</v>
      </c>
      <c r="L3">
        <v>204.49150477447841</v>
      </c>
      <c r="M3">
        <v>28.23</v>
      </c>
      <c r="N3">
        <v>34.95410301281489</v>
      </c>
      <c r="O3">
        <v>0</v>
      </c>
      <c r="P3">
        <v>37.163589914306939</v>
      </c>
      <c r="Q3">
        <v>2.8240050887573966</v>
      </c>
      <c r="R3">
        <v>12.548907422206506</v>
      </c>
      <c r="S3">
        <v>7.4796520116890708</v>
      </c>
      <c r="T3">
        <v>0</v>
      </c>
      <c r="U3">
        <v>24.789726417081322</v>
      </c>
      <c r="V3">
        <v>6.1347877338995049</v>
      </c>
      <c r="W3">
        <v>13.731054308275635</v>
      </c>
      <c r="X3">
        <v>43.659590854790672</v>
      </c>
      <c r="Y3">
        <v>0</v>
      </c>
      <c r="Z3">
        <v>1.9298753181818185</v>
      </c>
      <c r="AA3">
        <v>0</v>
      </c>
      <c r="AB3">
        <v>0</v>
      </c>
      <c r="AC3">
        <v>0</v>
      </c>
      <c r="AD3">
        <v>0</v>
      </c>
      <c r="AE3">
        <v>0.56949993203429472</v>
      </c>
      <c r="AF3">
        <v>2.4802278727180527</v>
      </c>
      <c r="AG3">
        <v>12.895376488800002</v>
      </c>
      <c r="AH3">
        <v>0</v>
      </c>
      <c r="AI3">
        <v>0</v>
      </c>
      <c r="AJ3">
        <v>0</v>
      </c>
      <c r="AK3">
        <v>16.034651912135541</v>
      </c>
      <c r="AL3">
        <v>0</v>
      </c>
      <c r="AM3">
        <v>0</v>
      </c>
      <c r="AN3">
        <v>0.77501799999999998</v>
      </c>
      <c r="AO3">
        <v>0</v>
      </c>
      <c r="AP3">
        <v>1.5163616263463131</v>
      </c>
      <c r="AQ3">
        <v>0</v>
      </c>
      <c r="AR3">
        <v>12.414980698641305</v>
      </c>
      <c r="AS3">
        <v>7.3248638728070192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476.76771063568708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4.8199333757222247</v>
      </c>
      <c r="L4">
        <v>204.49150477447841</v>
      </c>
      <c r="M4">
        <v>27.228418358622939</v>
      </c>
      <c r="N4">
        <v>34.95410301281489</v>
      </c>
      <c r="O4">
        <v>0</v>
      </c>
      <c r="P4">
        <v>37.163589914306939</v>
      </c>
      <c r="Q4">
        <v>1.9313820124804992</v>
      </c>
      <c r="R4">
        <v>12.548907422206506</v>
      </c>
      <c r="S4">
        <v>3.8861133295292438</v>
      </c>
      <c r="T4">
        <v>0</v>
      </c>
      <c r="U4">
        <v>24.789726417081322</v>
      </c>
      <c r="V4">
        <v>6.1347877338995049</v>
      </c>
      <c r="W4">
        <v>13.731054308275635</v>
      </c>
      <c r="X4">
        <v>43.659590854790672</v>
      </c>
      <c r="Y4">
        <v>0</v>
      </c>
      <c r="Z4">
        <v>1.9298753181818185</v>
      </c>
      <c r="AA4">
        <v>0</v>
      </c>
      <c r="AB4">
        <v>0</v>
      </c>
      <c r="AC4">
        <v>0</v>
      </c>
      <c r="AD4">
        <v>0</v>
      </c>
      <c r="AE4">
        <v>0.56949993203429472</v>
      </c>
      <c r="AF4">
        <v>2.4802278727180527</v>
      </c>
      <c r="AG4">
        <v>12.895376488800002</v>
      </c>
      <c r="AH4">
        <v>0</v>
      </c>
      <c r="AI4">
        <v>0</v>
      </c>
      <c r="AJ4">
        <v>0</v>
      </c>
      <c r="AK4">
        <v>16.034651912135541</v>
      </c>
      <c r="AL4">
        <v>0</v>
      </c>
      <c r="AM4">
        <v>0</v>
      </c>
      <c r="AN4">
        <v>0.77501799999999998</v>
      </c>
      <c r="AO4">
        <v>0</v>
      </c>
      <c r="AP4">
        <v>1.5163616263463131</v>
      </c>
      <c r="AQ4">
        <v>0</v>
      </c>
      <c r="AR4">
        <v>12.414980698641305</v>
      </c>
      <c r="AS4">
        <v>7.3248638728070192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471.2799672358733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4.8199333757222247</v>
      </c>
      <c r="L5">
        <v>204.49150477447841</v>
      </c>
      <c r="M5">
        <v>27.228418358622939</v>
      </c>
      <c r="N5">
        <v>34.96235382572614</v>
      </c>
      <c r="O5">
        <v>0</v>
      </c>
      <c r="P5">
        <v>37.163589914306939</v>
      </c>
      <c r="Q5">
        <v>1.9313820124804992</v>
      </c>
      <c r="R5">
        <v>7.1400484119402972</v>
      </c>
      <c r="S5">
        <v>3.8861133295292438</v>
      </c>
      <c r="T5">
        <v>0</v>
      </c>
      <c r="U5">
        <v>24.789726417081322</v>
      </c>
      <c r="V5">
        <v>2.9216155563636361</v>
      </c>
      <c r="W5">
        <v>7.3389839675060919</v>
      </c>
      <c r="X5">
        <v>22.189473911983605</v>
      </c>
      <c r="Y5">
        <v>0</v>
      </c>
      <c r="Z5">
        <v>1.9298753181818185</v>
      </c>
      <c r="AA5">
        <v>0</v>
      </c>
      <c r="AB5">
        <v>0</v>
      </c>
      <c r="AC5">
        <v>0</v>
      </c>
      <c r="AD5">
        <v>0</v>
      </c>
      <c r="AE5">
        <v>0.56949993203429472</v>
      </c>
      <c r="AF5">
        <v>2.4802278727180527</v>
      </c>
      <c r="AG5">
        <v>12.895376488800002</v>
      </c>
      <c r="AH5">
        <v>0</v>
      </c>
      <c r="AI5">
        <v>0</v>
      </c>
      <c r="AJ5">
        <v>0</v>
      </c>
      <c r="AK5">
        <v>16.034651912135541</v>
      </c>
      <c r="AL5">
        <v>0</v>
      </c>
      <c r="AM5">
        <v>0</v>
      </c>
      <c r="AN5">
        <v>0.77501799999999998</v>
      </c>
      <c r="AO5">
        <v>0</v>
      </c>
      <c r="AP5">
        <v>1.2889075357912179</v>
      </c>
      <c r="AQ5">
        <v>0</v>
      </c>
      <c r="AR5">
        <v>8.1677505000000004</v>
      </c>
      <c r="AS5">
        <v>7.3248638728070192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430.32931528820939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4.8199333757222247</v>
      </c>
      <c r="L6">
        <v>204.49150477447841</v>
      </c>
      <c r="M6">
        <v>27.228418358622939</v>
      </c>
      <c r="N6">
        <v>34.96235382572614</v>
      </c>
      <c r="O6">
        <v>0</v>
      </c>
      <c r="P6">
        <v>37.163589914306939</v>
      </c>
      <c r="Q6">
        <v>1.9313820124804992</v>
      </c>
      <c r="R6">
        <v>6.7513421965317919</v>
      </c>
      <c r="S6">
        <v>3.8861133295292438</v>
      </c>
      <c r="T6">
        <v>0</v>
      </c>
      <c r="U6">
        <v>24.789726417081322</v>
      </c>
      <c r="V6">
        <v>2.9216155563636361</v>
      </c>
      <c r="W6">
        <v>7.3389839675060919</v>
      </c>
      <c r="X6">
        <v>22.189473911983605</v>
      </c>
      <c r="Y6">
        <v>0</v>
      </c>
      <c r="Z6">
        <v>1.9298753181818185</v>
      </c>
      <c r="AA6">
        <v>0</v>
      </c>
      <c r="AB6">
        <v>0</v>
      </c>
      <c r="AC6">
        <v>0</v>
      </c>
      <c r="AD6">
        <v>0</v>
      </c>
      <c r="AE6">
        <v>0.56949993203429472</v>
      </c>
      <c r="AF6">
        <v>2.4802278727180527</v>
      </c>
      <c r="AG6">
        <v>12.895376488800002</v>
      </c>
      <c r="AH6">
        <v>0</v>
      </c>
      <c r="AI6">
        <v>0</v>
      </c>
      <c r="AJ6">
        <v>0</v>
      </c>
      <c r="AK6">
        <v>16.034651912135541</v>
      </c>
      <c r="AL6">
        <v>0</v>
      </c>
      <c r="AM6">
        <v>0</v>
      </c>
      <c r="AN6">
        <v>0.77501799999999998</v>
      </c>
      <c r="AO6">
        <v>0</v>
      </c>
      <c r="AP6">
        <v>1.2889075357912179</v>
      </c>
      <c r="AQ6">
        <v>0</v>
      </c>
      <c r="AR6">
        <v>8.1677505000000004</v>
      </c>
      <c r="AS6">
        <v>5.5732659168153438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428.18901111680913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4.8199333757222247</v>
      </c>
      <c r="L7">
        <v>204.49150477447841</v>
      </c>
      <c r="M7">
        <v>27.228418358622939</v>
      </c>
      <c r="N7">
        <v>34.96235382572614</v>
      </c>
      <c r="O7">
        <v>0</v>
      </c>
      <c r="P7">
        <v>37.163589914306939</v>
      </c>
      <c r="Q7">
        <v>1.9313820124804992</v>
      </c>
      <c r="R7">
        <v>6.7513421965317919</v>
      </c>
      <c r="S7">
        <v>3.8861133295292438</v>
      </c>
      <c r="T7">
        <v>0</v>
      </c>
      <c r="U7">
        <v>24.789726417081322</v>
      </c>
      <c r="V7">
        <v>2.9216155563636361</v>
      </c>
      <c r="W7">
        <v>7.3389839675060919</v>
      </c>
      <c r="X7">
        <v>22.189473911983605</v>
      </c>
      <c r="Y7">
        <v>0</v>
      </c>
      <c r="Z7">
        <v>1.9298753181818185</v>
      </c>
      <c r="AA7">
        <v>0</v>
      </c>
      <c r="AB7">
        <v>0</v>
      </c>
      <c r="AC7">
        <v>0</v>
      </c>
      <c r="AD7">
        <v>0</v>
      </c>
      <c r="AE7">
        <v>0.56949993203429472</v>
      </c>
      <c r="AF7">
        <v>2.4802278727180527</v>
      </c>
      <c r="AG7">
        <v>12.895376488800002</v>
      </c>
      <c r="AH7">
        <v>0</v>
      </c>
      <c r="AI7">
        <v>0</v>
      </c>
      <c r="AJ7">
        <v>0</v>
      </c>
      <c r="AK7">
        <v>16.034651912135541</v>
      </c>
      <c r="AL7">
        <v>0</v>
      </c>
      <c r="AM7">
        <v>0</v>
      </c>
      <c r="AN7">
        <v>0.77501799999999998</v>
      </c>
      <c r="AO7">
        <v>0</v>
      </c>
      <c r="AP7">
        <v>0</v>
      </c>
      <c r="AQ7">
        <v>0</v>
      </c>
      <c r="AR7">
        <v>8.1677505000000004</v>
      </c>
      <c r="AS7">
        <v>5.5732659168153438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426.9001035810179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4.8199333757222247</v>
      </c>
      <c r="L8">
        <v>204.49150477447841</v>
      </c>
      <c r="M8">
        <v>27.228418358622939</v>
      </c>
      <c r="N8">
        <v>34.96235382572614</v>
      </c>
      <c r="O8">
        <v>0</v>
      </c>
      <c r="P8">
        <v>37.163589914306939</v>
      </c>
      <c r="Q8">
        <v>1.9313820124804992</v>
      </c>
      <c r="R8">
        <v>6.7513421965317919</v>
      </c>
      <c r="S8">
        <v>3.8861133295292438</v>
      </c>
      <c r="T8">
        <v>0</v>
      </c>
      <c r="U8">
        <v>24.789726417081322</v>
      </c>
      <c r="V8">
        <v>2.9216155563636361</v>
      </c>
      <c r="W8">
        <v>7.3389839675060919</v>
      </c>
      <c r="X8">
        <v>22.189473911983605</v>
      </c>
      <c r="Y8">
        <v>0</v>
      </c>
      <c r="Z8">
        <v>1.9298753181818185</v>
      </c>
      <c r="AA8">
        <v>0</v>
      </c>
      <c r="AB8">
        <v>0</v>
      </c>
      <c r="AC8">
        <v>0</v>
      </c>
      <c r="AD8">
        <v>0</v>
      </c>
      <c r="AE8">
        <v>0.56949993203429472</v>
      </c>
      <c r="AF8">
        <v>2.4802278727180527</v>
      </c>
      <c r="AG8">
        <v>12.895376488800002</v>
      </c>
      <c r="AH8">
        <v>0</v>
      </c>
      <c r="AI8">
        <v>0</v>
      </c>
      <c r="AJ8">
        <v>0</v>
      </c>
      <c r="AK8">
        <v>16.034651912135541</v>
      </c>
      <c r="AL8">
        <v>0</v>
      </c>
      <c r="AM8">
        <v>0</v>
      </c>
      <c r="AN8">
        <v>0.77501799999999998</v>
      </c>
      <c r="AO8">
        <v>0</v>
      </c>
      <c r="AP8">
        <v>0</v>
      </c>
      <c r="AQ8">
        <v>0</v>
      </c>
      <c r="AR8">
        <v>8.1677505000000004</v>
      </c>
      <c r="AS8">
        <v>5.5732659168153438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426.9001035810179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4.8199333757222247</v>
      </c>
      <c r="L9">
        <v>204.49150477447841</v>
      </c>
      <c r="M9">
        <v>27.228418358622939</v>
      </c>
      <c r="N9">
        <v>34.96235382572614</v>
      </c>
      <c r="O9">
        <v>0</v>
      </c>
      <c r="P9">
        <v>37.163589914306939</v>
      </c>
      <c r="Q9">
        <v>1.9313820124804992</v>
      </c>
      <c r="R9">
        <v>6.7513421965317919</v>
      </c>
      <c r="S9">
        <v>3.8861133295292438</v>
      </c>
      <c r="T9">
        <v>0</v>
      </c>
      <c r="U9">
        <v>24.789726417081322</v>
      </c>
      <c r="V9">
        <v>2.9216155563636361</v>
      </c>
      <c r="W9">
        <v>7.3389839675060919</v>
      </c>
      <c r="X9">
        <v>22.189473911983605</v>
      </c>
      <c r="Y9">
        <v>0</v>
      </c>
      <c r="Z9">
        <v>1.9298753181818185</v>
      </c>
      <c r="AA9">
        <v>0</v>
      </c>
      <c r="AB9">
        <v>0</v>
      </c>
      <c r="AC9">
        <v>0</v>
      </c>
      <c r="AD9">
        <v>0</v>
      </c>
      <c r="AE9">
        <v>0.56949993203429472</v>
      </c>
      <c r="AF9">
        <v>2.4802278727180527</v>
      </c>
      <c r="AG9">
        <v>12.895376488800002</v>
      </c>
      <c r="AH9">
        <v>0</v>
      </c>
      <c r="AI9">
        <v>0</v>
      </c>
      <c r="AJ9">
        <v>0</v>
      </c>
      <c r="AK9">
        <v>16.034651912135541</v>
      </c>
      <c r="AL9">
        <v>0</v>
      </c>
      <c r="AM9">
        <v>0</v>
      </c>
      <c r="AN9">
        <v>0.77501799999999998</v>
      </c>
      <c r="AO9">
        <v>0</v>
      </c>
      <c r="AP9">
        <v>0</v>
      </c>
      <c r="AQ9">
        <v>0</v>
      </c>
      <c r="AR9">
        <v>12.414980698641305</v>
      </c>
      <c r="AS9">
        <v>5.5732659168153438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431.14733377965922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4.8199333757222247</v>
      </c>
      <c r="L10">
        <v>204.49150477447841</v>
      </c>
      <c r="M10">
        <v>27.228418358622939</v>
      </c>
      <c r="N10">
        <v>34.96235382572614</v>
      </c>
      <c r="O10">
        <v>0</v>
      </c>
      <c r="P10">
        <v>37.163589914306939</v>
      </c>
      <c r="Q10">
        <v>1.9313820124804992</v>
      </c>
      <c r="R10">
        <v>6.7513421965317919</v>
      </c>
      <c r="S10">
        <v>3.8861133295292438</v>
      </c>
      <c r="T10">
        <v>0</v>
      </c>
      <c r="U10">
        <v>24.789726417081322</v>
      </c>
      <c r="V10">
        <v>2.9216155563636361</v>
      </c>
      <c r="W10">
        <v>7.3389839675060919</v>
      </c>
      <c r="X10">
        <v>22.189473911983605</v>
      </c>
      <c r="Y10">
        <v>0</v>
      </c>
      <c r="Z10">
        <v>1.9298753181818185</v>
      </c>
      <c r="AA10">
        <v>0</v>
      </c>
      <c r="AB10">
        <v>0</v>
      </c>
      <c r="AC10">
        <v>0</v>
      </c>
      <c r="AD10">
        <v>0</v>
      </c>
      <c r="AE10">
        <v>0.56949993203429472</v>
      </c>
      <c r="AF10">
        <v>2.4802278727180527</v>
      </c>
      <c r="AG10">
        <v>12.895376488800002</v>
      </c>
      <c r="AH10">
        <v>0</v>
      </c>
      <c r="AI10">
        <v>0</v>
      </c>
      <c r="AJ10">
        <v>0</v>
      </c>
      <c r="AK10">
        <v>16.034651912135541</v>
      </c>
      <c r="AL10">
        <v>0</v>
      </c>
      <c r="AM10">
        <v>0</v>
      </c>
      <c r="AN10">
        <v>0.77501799999999998</v>
      </c>
      <c r="AO10">
        <v>0</v>
      </c>
      <c r="AP10">
        <v>0</v>
      </c>
      <c r="AQ10">
        <v>0</v>
      </c>
      <c r="AR10">
        <v>12.414980698641305</v>
      </c>
      <c r="AS10">
        <v>5.5732659168153438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431.14733377965922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4.8199333757222247</v>
      </c>
      <c r="L11">
        <v>204.49150477447841</v>
      </c>
      <c r="M11">
        <v>27.228418358622939</v>
      </c>
      <c r="N11">
        <v>34.96235382572614</v>
      </c>
      <c r="O11">
        <v>0</v>
      </c>
      <c r="P11">
        <v>37.170141683136123</v>
      </c>
      <c r="Q11">
        <v>1.9313820124804992</v>
      </c>
      <c r="R11">
        <v>6.7513421965317919</v>
      </c>
      <c r="S11">
        <v>3.8861133295292438</v>
      </c>
      <c r="T11">
        <v>0</v>
      </c>
      <c r="U11">
        <v>24.789726417081322</v>
      </c>
      <c r="V11">
        <v>2.9216155563636361</v>
      </c>
      <c r="W11">
        <v>7.3389839675060919</v>
      </c>
      <c r="X11">
        <v>22.189473911983605</v>
      </c>
      <c r="Y11">
        <v>0</v>
      </c>
      <c r="Z11">
        <v>1.9298753181818185</v>
      </c>
      <c r="AA11">
        <v>0</v>
      </c>
      <c r="AB11">
        <v>0</v>
      </c>
      <c r="AC11">
        <v>0</v>
      </c>
      <c r="AD11">
        <v>0</v>
      </c>
      <c r="AE11">
        <v>0.56949993203429472</v>
      </c>
      <c r="AF11">
        <v>2.4802278727180527</v>
      </c>
      <c r="AG11">
        <v>12.895376488800002</v>
      </c>
      <c r="AH11">
        <v>0</v>
      </c>
      <c r="AI11">
        <v>0</v>
      </c>
      <c r="AJ11">
        <v>0</v>
      </c>
      <c r="AK11">
        <v>16.034651912135541</v>
      </c>
      <c r="AL11">
        <v>0</v>
      </c>
      <c r="AM11">
        <v>0</v>
      </c>
      <c r="AN11">
        <v>0.77501799999999998</v>
      </c>
      <c r="AO11">
        <v>0</v>
      </c>
      <c r="AP11">
        <v>0</v>
      </c>
      <c r="AQ11">
        <v>0</v>
      </c>
      <c r="AR11">
        <v>8.1677505000000004</v>
      </c>
      <c r="AS11">
        <v>5.5732659168153438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426.90665534984709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4.8199333757222247</v>
      </c>
      <c r="L12">
        <v>204.49150477447841</v>
      </c>
      <c r="M12">
        <v>27.228418358622939</v>
      </c>
      <c r="N12">
        <v>34.96235382572614</v>
      </c>
      <c r="O12">
        <v>0</v>
      </c>
      <c r="P12">
        <v>37.170141683136123</v>
      </c>
      <c r="Q12">
        <v>1.9313820124804992</v>
      </c>
      <c r="R12">
        <v>6.7513421965317919</v>
      </c>
      <c r="S12">
        <v>3.8861133295292438</v>
      </c>
      <c r="T12">
        <v>0</v>
      </c>
      <c r="U12">
        <v>24.789726417081322</v>
      </c>
      <c r="V12">
        <v>2.9216155563636361</v>
      </c>
      <c r="W12">
        <v>7.3389839675060919</v>
      </c>
      <c r="X12">
        <v>22.189473911983605</v>
      </c>
      <c r="Y12">
        <v>0</v>
      </c>
      <c r="Z12">
        <v>1.9298753181818185</v>
      </c>
      <c r="AA12">
        <v>0</v>
      </c>
      <c r="AB12">
        <v>0</v>
      </c>
      <c r="AC12">
        <v>0</v>
      </c>
      <c r="AD12">
        <v>0</v>
      </c>
      <c r="AE12">
        <v>0.56949993203429472</v>
      </c>
      <c r="AF12">
        <v>2.4802278727180527</v>
      </c>
      <c r="AG12">
        <v>12.895376488800002</v>
      </c>
      <c r="AH12">
        <v>0</v>
      </c>
      <c r="AI12">
        <v>0</v>
      </c>
      <c r="AJ12">
        <v>0</v>
      </c>
      <c r="AK12">
        <v>16.034651912135541</v>
      </c>
      <c r="AL12">
        <v>0</v>
      </c>
      <c r="AM12">
        <v>0</v>
      </c>
      <c r="AN12">
        <v>0.77501799999999998</v>
      </c>
      <c r="AO12">
        <v>0</v>
      </c>
      <c r="AP12">
        <v>0</v>
      </c>
      <c r="AQ12">
        <v>0</v>
      </c>
      <c r="AR12">
        <v>8.1677505000000004</v>
      </c>
      <c r="AS12">
        <v>5.5732659168153438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426.90665534984709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4.8199333757222247</v>
      </c>
      <c r="L13">
        <v>204.49150477447841</v>
      </c>
      <c r="M13">
        <v>27.228418358622939</v>
      </c>
      <c r="N13">
        <v>34.96235382572614</v>
      </c>
      <c r="O13">
        <v>0</v>
      </c>
      <c r="P13">
        <v>37.170141683136123</v>
      </c>
      <c r="Q13">
        <v>1.9313820124804992</v>
      </c>
      <c r="R13">
        <v>6.7513421965317919</v>
      </c>
      <c r="S13">
        <v>3.8861133295292438</v>
      </c>
      <c r="T13">
        <v>0</v>
      </c>
      <c r="U13">
        <v>24.789726417081322</v>
      </c>
      <c r="V13">
        <v>2.9216155563636361</v>
      </c>
      <c r="W13">
        <v>7.3389839675060919</v>
      </c>
      <c r="X13">
        <v>22.189473911983605</v>
      </c>
      <c r="Y13">
        <v>0</v>
      </c>
      <c r="Z13">
        <v>1.9298753181818185</v>
      </c>
      <c r="AA13">
        <v>0</v>
      </c>
      <c r="AB13">
        <v>0</v>
      </c>
      <c r="AC13">
        <v>0</v>
      </c>
      <c r="AD13">
        <v>0</v>
      </c>
      <c r="AE13">
        <v>0.56949993203429472</v>
      </c>
      <c r="AF13">
        <v>2.4802278727180527</v>
      </c>
      <c r="AG13">
        <v>12.895376488800002</v>
      </c>
      <c r="AH13">
        <v>0</v>
      </c>
      <c r="AI13">
        <v>0</v>
      </c>
      <c r="AJ13">
        <v>0</v>
      </c>
      <c r="AK13">
        <v>16.034651912135541</v>
      </c>
      <c r="AL13">
        <v>0</v>
      </c>
      <c r="AM13">
        <v>0</v>
      </c>
      <c r="AN13">
        <v>0.77501799999999998</v>
      </c>
      <c r="AO13">
        <v>0</v>
      </c>
      <c r="AP13">
        <v>0</v>
      </c>
      <c r="AQ13">
        <v>0</v>
      </c>
      <c r="AR13">
        <v>7.514330398641305</v>
      </c>
      <c r="AS13">
        <v>5.5732659168153438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426.25323524848835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4.8199333757222247</v>
      </c>
      <c r="L14">
        <v>204.49150477447841</v>
      </c>
      <c r="M14">
        <v>27.228418358622939</v>
      </c>
      <c r="N14">
        <v>34.96235382572614</v>
      </c>
      <c r="O14">
        <v>0</v>
      </c>
      <c r="P14">
        <v>37.170141683136123</v>
      </c>
      <c r="Q14">
        <v>1.9313820124804992</v>
      </c>
      <c r="R14">
        <v>6.7513421965317919</v>
      </c>
      <c r="S14">
        <v>3.8861133295292438</v>
      </c>
      <c r="T14">
        <v>0</v>
      </c>
      <c r="U14">
        <v>24.789726417081322</v>
      </c>
      <c r="V14">
        <v>2.9216155563636361</v>
      </c>
      <c r="W14">
        <v>7.3389839675060919</v>
      </c>
      <c r="X14">
        <v>22.189473911983605</v>
      </c>
      <c r="Y14">
        <v>0</v>
      </c>
      <c r="Z14">
        <v>1.9298753181818185</v>
      </c>
      <c r="AA14">
        <v>0</v>
      </c>
      <c r="AB14">
        <v>0</v>
      </c>
      <c r="AC14">
        <v>0</v>
      </c>
      <c r="AD14">
        <v>0</v>
      </c>
      <c r="AE14">
        <v>0.56949993203429472</v>
      </c>
      <c r="AF14">
        <v>2.4802278727180527</v>
      </c>
      <c r="AG14">
        <v>12.895376488800002</v>
      </c>
      <c r="AH14">
        <v>0</v>
      </c>
      <c r="AI14">
        <v>0</v>
      </c>
      <c r="AJ14">
        <v>0</v>
      </c>
      <c r="AK14">
        <v>16.034651912135541</v>
      </c>
      <c r="AL14">
        <v>0</v>
      </c>
      <c r="AM14">
        <v>0</v>
      </c>
      <c r="AN14">
        <v>0.77501799999999998</v>
      </c>
      <c r="AO14">
        <v>0</v>
      </c>
      <c r="AP14">
        <v>0</v>
      </c>
      <c r="AQ14">
        <v>0</v>
      </c>
      <c r="AR14">
        <v>7.514330398641305</v>
      </c>
      <c r="AS14">
        <v>5.5732659168153438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426.25323524848835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4.8199333757222247</v>
      </c>
      <c r="L15">
        <v>204.92150793870661</v>
      </c>
      <c r="M15">
        <v>27.230885249717513</v>
      </c>
      <c r="N15">
        <v>34.962069364101446</v>
      </c>
      <c r="O15">
        <v>0</v>
      </c>
      <c r="P15">
        <v>37.170141683136123</v>
      </c>
      <c r="Q15">
        <v>1.8313104056162246</v>
      </c>
      <c r="R15">
        <v>6.7513421965317919</v>
      </c>
      <c r="S15">
        <v>4.0088528137044968</v>
      </c>
      <c r="T15">
        <v>0</v>
      </c>
      <c r="U15">
        <v>24.789726417081322</v>
      </c>
      <c r="V15">
        <v>2.9216155563636361</v>
      </c>
      <c r="W15">
        <v>7.3389839675060919</v>
      </c>
      <c r="X15">
        <v>22.189473911983605</v>
      </c>
      <c r="Y15">
        <v>0</v>
      </c>
      <c r="Z15">
        <v>1.9298753181818185</v>
      </c>
      <c r="AA15">
        <v>0</v>
      </c>
      <c r="AB15">
        <v>0</v>
      </c>
      <c r="AC15">
        <v>0</v>
      </c>
      <c r="AD15">
        <v>0</v>
      </c>
      <c r="AE15">
        <v>0.56949993203429472</v>
      </c>
      <c r="AF15">
        <v>2.4802278727180527</v>
      </c>
      <c r="AG15">
        <v>12.895376488800002</v>
      </c>
      <c r="AH15">
        <v>0</v>
      </c>
      <c r="AI15">
        <v>0</v>
      </c>
      <c r="AJ15">
        <v>0</v>
      </c>
      <c r="AK15">
        <v>16.034651912135541</v>
      </c>
      <c r="AL15">
        <v>0</v>
      </c>
      <c r="AM15">
        <v>0</v>
      </c>
      <c r="AN15">
        <v>0.77501799999999998</v>
      </c>
      <c r="AO15">
        <v>0</v>
      </c>
      <c r="AP15">
        <v>0</v>
      </c>
      <c r="AQ15">
        <v>0</v>
      </c>
      <c r="AR15">
        <v>12.414980698641305</v>
      </c>
      <c r="AS15">
        <v>4.9761302500000006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431.01160335268213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4.8199333757222247</v>
      </c>
      <c r="L16">
        <v>204.92150793870661</v>
      </c>
      <c r="M16">
        <v>27.230885249717513</v>
      </c>
      <c r="N16">
        <v>34.962110462174813</v>
      </c>
      <c r="O16">
        <v>0</v>
      </c>
      <c r="P16">
        <v>37.170141683136123</v>
      </c>
      <c r="Q16">
        <v>1.8313104056162246</v>
      </c>
      <c r="R16">
        <v>6.7513421965317919</v>
      </c>
      <c r="S16">
        <v>4.0088528137044968</v>
      </c>
      <c r="T16">
        <v>0</v>
      </c>
      <c r="U16">
        <v>24.789726417081322</v>
      </c>
      <c r="V16">
        <v>2.9216155563636361</v>
      </c>
      <c r="W16">
        <v>7.3389839675060919</v>
      </c>
      <c r="X16">
        <v>22.189473911983605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0.56949993203429472</v>
      </c>
      <c r="AF16">
        <v>2.4802278727180527</v>
      </c>
      <c r="AG16">
        <v>12.895376488800002</v>
      </c>
      <c r="AH16">
        <v>0</v>
      </c>
      <c r="AI16">
        <v>0</v>
      </c>
      <c r="AJ16">
        <v>0</v>
      </c>
      <c r="AK16">
        <v>16.034651912135541</v>
      </c>
      <c r="AL16">
        <v>0</v>
      </c>
      <c r="AM16">
        <v>0</v>
      </c>
      <c r="AN16">
        <v>0.77501799999999998</v>
      </c>
      <c r="AO16">
        <v>0</v>
      </c>
      <c r="AP16">
        <v>0</v>
      </c>
      <c r="AQ16">
        <v>0</v>
      </c>
      <c r="AR16">
        <v>12.414980698641305</v>
      </c>
      <c r="AS16">
        <v>4.9761302500000006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429.0817691325737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4.8199333757222247</v>
      </c>
      <c r="L17">
        <v>204.92150793870661</v>
      </c>
      <c r="M17">
        <v>27.230885249717513</v>
      </c>
      <c r="N17">
        <v>34.962110462174813</v>
      </c>
      <c r="O17">
        <v>0</v>
      </c>
      <c r="P17">
        <v>37.170141683136123</v>
      </c>
      <c r="Q17">
        <v>1.9306290370370371</v>
      </c>
      <c r="R17">
        <v>6.7513421965317919</v>
      </c>
      <c r="S17">
        <v>4.0088528137044968</v>
      </c>
      <c r="T17">
        <v>0</v>
      </c>
      <c r="U17">
        <v>24.789726417081322</v>
      </c>
      <c r="V17">
        <v>2.9216155563636361</v>
      </c>
      <c r="W17">
        <v>7.3389839675060919</v>
      </c>
      <c r="X17">
        <v>22.189473911983605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0.56949993203429472</v>
      </c>
      <c r="AF17">
        <v>2.4802278727180527</v>
      </c>
      <c r="AG17">
        <v>12.895376488800002</v>
      </c>
      <c r="AH17">
        <v>0</v>
      </c>
      <c r="AI17">
        <v>0</v>
      </c>
      <c r="AJ17">
        <v>0</v>
      </c>
      <c r="AK17">
        <v>16.034651912135541</v>
      </c>
      <c r="AL17">
        <v>0</v>
      </c>
      <c r="AM17">
        <v>0</v>
      </c>
      <c r="AN17">
        <v>0.77501799999999998</v>
      </c>
      <c r="AO17">
        <v>0</v>
      </c>
      <c r="AP17">
        <v>0</v>
      </c>
      <c r="AQ17">
        <v>0</v>
      </c>
      <c r="AR17">
        <v>7.514330398641305</v>
      </c>
      <c r="AS17">
        <v>4.9761302500000006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424.28043746399442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4.8199333757222247</v>
      </c>
      <c r="L18">
        <v>204.92150793870661</v>
      </c>
      <c r="M18">
        <v>27.230885249717513</v>
      </c>
      <c r="N18">
        <v>34.962110462174813</v>
      </c>
      <c r="O18">
        <v>0</v>
      </c>
      <c r="P18">
        <v>37.170141683136123</v>
      </c>
      <c r="Q18">
        <v>1.9306290370370371</v>
      </c>
      <c r="R18">
        <v>6.7513421965317919</v>
      </c>
      <c r="S18">
        <v>4.0088528137044968</v>
      </c>
      <c r="T18">
        <v>0</v>
      </c>
      <c r="U18">
        <v>24.789726417081322</v>
      </c>
      <c r="V18">
        <v>2.9216155563636361</v>
      </c>
      <c r="W18">
        <v>7.3389839675060919</v>
      </c>
      <c r="X18">
        <v>22.189473911983605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4.8764374073265788</v>
      </c>
      <c r="AF18">
        <v>2.4802278727180527</v>
      </c>
      <c r="AG18">
        <v>12.895376488800002</v>
      </c>
      <c r="AH18">
        <v>0</v>
      </c>
      <c r="AI18">
        <v>0</v>
      </c>
      <c r="AJ18">
        <v>0</v>
      </c>
      <c r="AK18">
        <v>16.034651912135541</v>
      </c>
      <c r="AL18">
        <v>0</v>
      </c>
      <c r="AM18">
        <v>0</v>
      </c>
      <c r="AN18">
        <v>0.77501799999999998</v>
      </c>
      <c r="AO18">
        <v>0</v>
      </c>
      <c r="AP18">
        <v>0</v>
      </c>
      <c r="AQ18">
        <v>0</v>
      </c>
      <c r="AR18">
        <v>7.514330398641305</v>
      </c>
      <c r="AS18">
        <v>4.9761302500000006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428.58737493928669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4.8199333757222247</v>
      </c>
      <c r="L19">
        <v>204.92150793870661</v>
      </c>
      <c r="M19">
        <v>27.230885249717513</v>
      </c>
      <c r="N19">
        <v>34.962110462174813</v>
      </c>
      <c r="O19">
        <v>0</v>
      </c>
      <c r="P19">
        <v>37.170141683136123</v>
      </c>
      <c r="Q19">
        <v>1.9306290370370371</v>
      </c>
      <c r="R19">
        <v>6.7513421965317919</v>
      </c>
      <c r="S19">
        <v>4.0088528137044968</v>
      </c>
      <c r="T19">
        <v>0</v>
      </c>
      <c r="U19">
        <v>24.789726417081322</v>
      </c>
      <c r="V19">
        <v>2.9216155563636361</v>
      </c>
      <c r="W19">
        <v>7.3389839675060919</v>
      </c>
      <c r="X19">
        <v>22.189473911983605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4.8764374073265788</v>
      </c>
      <c r="AF19">
        <v>2.4802278727180527</v>
      </c>
      <c r="AG19">
        <v>12.895376488800002</v>
      </c>
      <c r="AH19">
        <v>0</v>
      </c>
      <c r="AI19">
        <v>0</v>
      </c>
      <c r="AJ19">
        <v>0</v>
      </c>
      <c r="AK19">
        <v>16.034651912135541</v>
      </c>
      <c r="AL19">
        <v>0</v>
      </c>
      <c r="AM19">
        <v>0</v>
      </c>
      <c r="AN19">
        <v>0.77501799999999998</v>
      </c>
      <c r="AO19">
        <v>0</v>
      </c>
      <c r="AP19">
        <v>0</v>
      </c>
      <c r="AQ19">
        <v>0</v>
      </c>
      <c r="AR19">
        <v>7.514330398641305</v>
      </c>
      <c r="AS19">
        <v>4.9761302500000006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428.58737493928669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4.8199333757222247</v>
      </c>
      <c r="L20">
        <v>204.92150793870661</v>
      </c>
      <c r="M20">
        <v>27.230885249717513</v>
      </c>
      <c r="N20">
        <v>34.962110462174813</v>
      </c>
      <c r="O20">
        <v>0</v>
      </c>
      <c r="P20">
        <v>37.170141683136123</v>
      </c>
      <c r="Q20">
        <v>1.9306290370370371</v>
      </c>
      <c r="R20">
        <v>6.7513421965317919</v>
      </c>
      <c r="S20">
        <v>4.0088528137044968</v>
      </c>
      <c r="T20">
        <v>0</v>
      </c>
      <c r="U20">
        <v>24.789726417081322</v>
      </c>
      <c r="V20">
        <v>2.9216155563636361</v>
      </c>
      <c r="W20">
        <v>7.3389839675060919</v>
      </c>
      <c r="X20">
        <v>22.189473911983605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4.8764374073265788</v>
      </c>
      <c r="AF20">
        <v>2.4802278727180527</v>
      </c>
      <c r="AG20">
        <v>12.895376488800002</v>
      </c>
      <c r="AH20">
        <v>0</v>
      </c>
      <c r="AI20">
        <v>0</v>
      </c>
      <c r="AJ20">
        <v>0</v>
      </c>
      <c r="AK20">
        <v>16.034651912135541</v>
      </c>
      <c r="AL20">
        <v>0</v>
      </c>
      <c r="AM20">
        <v>0</v>
      </c>
      <c r="AN20">
        <v>0.77501799999999998</v>
      </c>
      <c r="AO20">
        <v>0</v>
      </c>
      <c r="AP20">
        <v>0</v>
      </c>
      <c r="AQ20">
        <v>0</v>
      </c>
      <c r="AR20">
        <v>7.514330398641305</v>
      </c>
      <c r="AS20">
        <v>4.9761302500000006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428.58737493928669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4.8199333757222247</v>
      </c>
      <c r="L21">
        <v>204.92150793870661</v>
      </c>
      <c r="M21">
        <v>27.230885249717513</v>
      </c>
      <c r="N21">
        <v>34.95410301281489</v>
      </c>
      <c r="O21">
        <v>0</v>
      </c>
      <c r="P21">
        <v>37.163200920003298</v>
      </c>
      <c r="Q21">
        <v>1.9306290370370371</v>
      </c>
      <c r="R21">
        <v>6.7513421965317919</v>
      </c>
      <c r="S21">
        <v>4.0088528137044968</v>
      </c>
      <c r="T21">
        <v>0</v>
      </c>
      <c r="U21">
        <v>24.789726417081322</v>
      </c>
      <c r="V21">
        <v>2.9216155563636361</v>
      </c>
      <c r="W21">
        <v>7.3389839675060919</v>
      </c>
      <c r="X21">
        <v>22.189473911983605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4.8764374073265788</v>
      </c>
      <c r="AF21">
        <v>2.4802278727180527</v>
      </c>
      <c r="AG21">
        <v>12.895376488800002</v>
      </c>
      <c r="AH21">
        <v>0</v>
      </c>
      <c r="AI21">
        <v>0</v>
      </c>
      <c r="AJ21">
        <v>0</v>
      </c>
      <c r="AK21">
        <v>16.034651912135541</v>
      </c>
      <c r="AL21">
        <v>0</v>
      </c>
      <c r="AM21">
        <v>1.4597292843210801</v>
      </c>
      <c r="AN21">
        <v>0.77501799999999998</v>
      </c>
      <c r="AO21">
        <v>0</v>
      </c>
      <c r="AP21">
        <v>0</v>
      </c>
      <c r="AQ21">
        <v>0</v>
      </c>
      <c r="AR21">
        <v>7.514330398641305</v>
      </c>
      <c r="AS21">
        <v>4.9761302500000006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430.03215601111503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4.8199333757222247</v>
      </c>
      <c r="L22">
        <v>204.92150793870661</v>
      </c>
      <c r="M22">
        <v>27.230981924723913</v>
      </c>
      <c r="N22">
        <v>34.95410301281489</v>
      </c>
      <c r="O22">
        <v>0</v>
      </c>
      <c r="P22">
        <v>37.163589914306939</v>
      </c>
      <c r="Q22">
        <v>1.9306290370370371</v>
      </c>
      <c r="R22">
        <v>6.7513421965317919</v>
      </c>
      <c r="S22">
        <v>4.0088528137044968</v>
      </c>
      <c r="T22">
        <v>0</v>
      </c>
      <c r="U22">
        <v>24.789726417081322</v>
      </c>
      <c r="V22">
        <v>2.8911456154434245</v>
      </c>
      <c r="W22">
        <v>7.3389839675060919</v>
      </c>
      <c r="X22">
        <v>22.189473911983605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4.8764374073265788</v>
      </c>
      <c r="AF22">
        <v>2.4802278727180527</v>
      </c>
      <c r="AG22">
        <v>12.895376488800002</v>
      </c>
      <c r="AH22">
        <v>0</v>
      </c>
      <c r="AI22">
        <v>0</v>
      </c>
      <c r="AJ22">
        <v>0</v>
      </c>
      <c r="AK22">
        <v>16.034651912135541</v>
      </c>
      <c r="AL22">
        <v>0</v>
      </c>
      <c r="AM22">
        <v>1.5623048274568643</v>
      </c>
      <c r="AN22">
        <v>0.77501799999999998</v>
      </c>
      <c r="AO22">
        <v>0</v>
      </c>
      <c r="AP22">
        <v>0</v>
      </c>
      <c r="AQ22">
        <v>3.7477893793650789</v>
      </c>
      <c r="AR22">
        <v>7.514330398641305</v>
      </c>
      <c r="AS22">
        <v>4.9761302500000006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433.85253666200566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4.8199333757222247</v>
      </c>
      <c r="L23">
        <v>204.50156399622998</v>
      </c>
      <c r="M23">
        <v>27.230981924723913</v>
      </c>
      <c r="N23">
        <v>34.95410301281489</v>
      </c>
      <c r="O23">
        <v>0</v>
      </c>
      <c r="P23">
        <v>37.163589914306939</v>
      </c>
      <c r="Q23">
        <v>3.2320254562002275</v>
      </c>
      <c r="R23">
        <v>11.936455014381592</v>
      </c>
      <c r="S23">
        <v>6.9583055436241619</v>
      </c>
      <c r="T23">
        <v>0</v>
      </c>
      <c r="U23">
        <v>24.789726417081322</v>
      </c>
      <c r="V23">
        <v>6.1388205060000001</v>
      </c>
      <c r="W23">
        <v>13.735873089568907</v>
      </c>
      <c r="X23">
        <v>43.661096025862676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4.8764374073265788</v>
      </c>
      <c r="AF23">
        <v>2.4802278727180527</v>
      </c>
      <c r="AG23">
        <v>12.895376488800002</v>
      </c>
      <c r="AH23">
        <v>0</v>
      </c>
      <c r="AI23">
        <v>0</v>
      </c>
      <c r="AJ23">
        <v>0</v>
      </c>
      <c r="AK23">
        <v>16.034651912135541</v>
      </c>
      <c r="AL23">
        <v>0</v>
      </c>
      <c r="AM23">
        <v>3.1246093480870218</v>
      </c>
      <c r="AN23">
        <v>0.77501799999999998</v>
      </c>
      <c r="AO23">
        <v>0</v>
      </c>
      <c r="AP23">
        <v>0</v>
      </c>
      <c r="AQ23">
        <v>3.8410179693650788</v>
      </c>
      <c r="AR23">
        <v>7.514330398641305</v>
      </c>
      <c r="AS23">
        <v>4.9761302500000006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475.64027392359031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4.8199333757222247</v>
      </c>
      <c r="L24">
        <v>204.50156399622998</v>
      </c>
      <c r="M24">
        <v>27.230981924723913</v>
      </c>
      <c r="N24">
        <v>34.95410301281489</v>
      </c>
      <c r="O24">
        <v>0</v>
      </c>
      <c r="P24">
        <v>37.163589914306939</v>
      </c>
      <c r="Q24">
        <v>3.2320254562002275</v>
      </c>
      <c r="R24">
        <v>12.544613306476133</v>
      </c>
      <c r="S24">
        <v>7.8112824596211361</v>
      </c>
      <c r="T24">
        <v>0</v>
      </c>
      <c r="U24">
        <v>24.789726417081322</v>
      </c>
      <c r="V24">
        <v>6.1388205060000001</v>
      </c>
      <c r="W24">
        <v>13.735873089568907</v>
      </c>
      <c r="X24">
        <v>43.661096025862676</v>
      </c>
      <c r="Y24">
        <v>0</v>
      </c>
      <c r="Z24">
        <v>1.9298753181818185</v>
      </c>
      <c r="AA24">
        <v>0</v>
      </c>
      <c r="AB24">
        <v>0</v>
      </c>
      <c r="AC24">
        <v>0</v>
      </c>
      <c r="AD24">
        <v>0</v>
      </c>
      <c r="AE24">
        <v>4.8764374073265788</v>
      </c>
      <c r="AF24">
        <v>2.4802278727180527</v>
      </c>
      <c r="AG24">
        <v>12.895376488800002</v>
      </c>
      <c r="AH24">
        <v>0</v>
      </c>
      <c r="AI24">
        <v>0</v>
      </c>
      <c r="AJ24">
        <v>0</v>
      </c>
      <c r="AK24">
        <v>16.034651912135541</v>
      </c>
      <c r="AL24">
        <v>0</v>
      </c>
      <c r="AM24">
        <v>3.1246093480870218</v>
      </c>
      <c r="AN24">
        <v>0.77501799999999998</v>
      </c>
      <c r="AO24">
        <v>0</v>
      </c>
      <c r="AP24">
        <v>0</v>
      </c>
      <c r="AQ24">
        <v>3.8969550006349203</v>
      </c>
      <c r="AR24">
        <v>7.514330398641305</v>
      </c>
      <c r="AS24">
        <v>4.9761302500000006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479.08722148113355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4.8199412137769544</v>
      </c>
      <c r="L25">
        <v>204.49252874362915</v>
      </c>
      <c r="M25">
        <v>27.230981924723913</v>
      </c>
      <c r="N25">
        <v>34.95410301281489</v>
      </c>
      <c r="O25">
        <v>0</v>
      </c>
      <c r="P25">
        <v>37.163589914306939</v>
      </c>
      <c r="Q25">
        <v>3.2311624315589351</v>
      </c>
      <c r="R25">
        <v>12.546775048899756</v>
      </c>
      <c r="S25">
        <v>7.8118075009823178</v>
      </c>
      <c r="T25">
        <v>0</v>
      </c>
      <c r="U25">
        <v>24.789726417081322</v>
      </c>
      <c r="V25">
        <v>6.1388205060000001</v>
      </c>
      <c r="W25">
        <v>13.735873089568907</v>
      </c>
      <c r="X25">
        <v>43.661096025862676</v>
      </c>
      <c r="Y25">
        <v>0</v>
      </c>
      <c r="Z25">
        <v>1.9298753181818185</v>
      </c>
      <c r="AA25">
        <v>0</v>
      </c>
      <c r="AB25">
        <v>0</v>
      </c>
      <c r="AC25">
        <v>0</v>
      </c>
      <c r="AD25">
        <v>0</v>
      </c>
      <c r="AE25">
        <v>4.8764374073265788</v>
      </c>
      <c r="AF25">
        <v>2.4802278727180527</v>
      </c>
      <c r="AG25">
        <v>12.895376488800002</v>
      </c>
      <c r="AH25">
        <v>0</v>
      </c>
      <c r="AI25">
        <v>0</v>
      </c>
      <c r="AJ25">
        <v>0</v>
      </c>
      <c r="AK25">
        <v>16.034651912135541</v>
      </c>
      <c r="AL25">
        <v>0</v>
      </c>
      <c r="AM25">
        <v>3.1246093480870218</v>
      </c>
      <c r="AN25">
        <v>0.77501799999999998</v>
      </c>
      <c r="AO25">
        <v>0</v>
      </c>
      <c r="AP25">
        <v>0</v>
      </c>
      <c r="AQ25">
        <v>3.8969550006349203</v>
      </c>
      <c r="AR25">
        <v>7.514330398641305</v>
      </c>
      <c r="AS25">
        <v>4.7770850277282202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478.88097260345916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4.8201133341883633</v>
      </c>
      <c r="L26">
        <v>260.43949162384143</v>
      </c>
      <c r="M26">
        <v>27.230981924723913</v>
      </c>
      <c r="N26">
        <v>34.95410301281489</v>
      </c>
      <c r="O26">
        <v>0</v>
      </c>
      <c r="P26">
        <v>37.163589914306939</v>
      </c>
      <c r="Q26">
        <v>1.9308952939262471</v>
      </c>
      <c r="R26">
        <v>6.7493803846153844</v>
      </c>
      <c r="S26">
        <v>7.1688425490966221</v>
      </c>
      <c r="T26">
        <v>0</v>
      </c>
      <c r="U26">
        <v>24.789726417081322</v>
      </c>
      <c r="V26">
        <v>6.1388205060000001</v>
      </c>
      <c r="W26">
        <v>13.735873089568907</v>
      </c>
      <c r="X26">
        <v>43.661096025862676</v>
      </c>
      <c r="Y26">
        <v>0</v>
      </c>
      <c r="Z26">
        <v>1.9298753181818185</v>
      </c>
      <c r="AA26">
        <v>0</v>
      </c>
      <c r="AB26">
        <v>0</v>
      </c>
      <c r="AC26">
        <v>0</v>
      </c>
      <c r="AD26">
        <v>0</v>
      </c>
      <c r="AE26">
        <v>4.8764374073265788</v>
      </c>
      <c r="AF26">
        <v>2.4802278727180527</v>
      </c>
      <c r="AG26">
        <v>12.895376488800002</v>
      </c>
      <c r="AH26">
        <v>5.6050976800000001</v>
      </c>
      <c r="AI26">
        <v>0</v>
      </c>
      <c r="AJ26">
        <v>0</v>
      </c>
      <c r="AK26">
        <v>16.034651912135541</v>
      </c>
      <c r="AL26">
        <v>0</v>
      </c>
      <c r="AM26">
        <v>4.6774458102025509</v>
      </c>
      <c r="AN26">
        <v>0.77501799999999998</v>
      </c>
      <c r="AO26">
        <v>0</v>
      </c>
      <c r="AP26">
        <v>0</v>
      </c>
      <c r="AQ26">
        <v>3.8969550006349203</v>
      </c>
      <c r="AR26">
        <v>7.514330398641305</v>
      </c>
      <c r="AS26">
        <v>4.7770850277282202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534.24541499239581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4.820064181091877</v>
      </c>
      <c r="L27">
        <v>308.6730768336688</v>
      </c>
      <c r="M27">
        <v>27.230981924723913</v>
      </c>
      <c r="N27">
        <v>34.95410301281489</v>
      </c>
      <c r="O27">
        <v>0</v>
      </c>
      <c r="P27">
        <v>37.163589914306939</v>
      </c>
      <c r="Q27">
        <v>1.9308952939262471</v>
      </c>
      <c r="R27">
        <v>6.7493803846153844</v>
      </c>
      <c r="S27">
        <v>3.8796358907407411</v>
      </c>
      <c r="T27">
        <v>0</v>
      </c>
      <c r="U27">
        <v>24.789726417081322</v>
      </c>
      <c r="V27">
        <v>6.1388205060000001</v>
      </c>
      <c r="W27">
        <v>13.735873089568907</v>
      </c>
      <c r="X27">
        <v>43.661096025862676</v>
      </c>
      <c r="Y27">
        <v>0</v>
      </c>
      <c r="Z27">
        <v>1.9298753181818185</v>
      </c>
      <c r="AA27">
        <v>0</v>
      </c>
      <c r="AB27">
        <v>0</v>
      </c>
      <c r="AC27">
        <v>0</v>
      </c>
      <c r="AD27">
        <v>0</v>
      </c>
      <c r="AE27">
        <v>4.8764374073265788</v>
      </c>
      <c r="AF27">
        <v>2.4802278727180527</v>
      </c>
      <c r="AG27">
        <v>12.895376488800002</v>
      </c>
      <c r="AH27">
        <v>11.21019536</v>
      </c>
      <c r="AI27">
        <v>0</v>
      </c>
      <c r="AJ27">
        <v>0</v>
      </c>
      <c r="AK27">
        <v>16.034651912135541</v>
      </c>
      <c r="AL27">
        <v>0</v>
      </c>
      <c r="AM27">
        <v>4.6774458102025509</v>
      </c>
      <c r="AN27">
        <v>0.77501799999999998</v>
      </c>
      <c r="AO27">
        <v>0</v>
      </c>
      <c r="AP27">
        <v>0</v>
      </c>
      <c r="AQ27">
        <v>7.7939100012698406</v>
      </c>
      <c r="AR27">
        <v>7.514330398641305</v>
      </c>
      <c r="AS27">
        <v>4.7770850277282202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588.69179707140586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8.9799803276955981</v>
      </c>
      <c r="L28">
        <v>362.44851909388592</v>
      </c>
      <c r="M28">
        <v>27.230981924723913</v>
      </c>
      <c r="N28">
        <v>34.95410301281489</v>
      </c>
      <c r="O28">
        <v>0</v>
      </c>
      <c r="P28">
        <v>37.163589914306939</v>
      </c>
      <c r="Q28">
        <v>3.2311624315589351</v>
      </c>
      <c r="R28">
        <v>12.546775048899756</v>
      </c>
      <c r="S28">
        <v>7.7008182017543865</v>
      </c>
      <c r="T28">
        <v>0</v>
      </c>
      <c r="U28">
        <v>24.789726417081322</v>
      </c>
      <c r="V28">
        <v>6.1388205060000001</v>
      </c>
      <c r="W28">
        <v>13.735873089568907</v>
      </c>
      <c r="X28">
        <v>43.661096025862676</v>
      </c>
      <c r="Y28">
        <v>0</v>
      </c>
      <c r="Z28">
        <v>0.32555250000000002</v>
      </c>
      <c r="AA28">
        <v>3.0154361827004221</v>
      </c>
      <c r="AB28">
        <v>0.98630365341335324</v>
      </c>
      <c r="AC28">
        <v>0</v>
      </c>
      <c r="AD28">
        <v>0</v>
      </c>
      <c r="AE28">
        <v>4.8764374073265788</v>
      </c>
      <c r="AF28">
        <v>4.9604554386409729</v>
      </c>
      <c r="AG28">
        <v>12.895376488800002</v>
      </c>
      <c r="AH28">
        <v>16.81529304</v>
      </c>
      <c r="AI28">
        <v>0</v>
      </c>
      <c r="AJ28">
        <v>0</v>
      </c>
      <c r="AK28">
        <v>16.034651912135541</v>
      </c>
      <c r="AL28">
        <v>0</v>
      </c>
      <c r="AM28">
        <v>4.6774458102025509</v>
      </c>
      <c r="AN28">
        <v>0.77501799999999998</v>
      </c>
      <c r="AO28">
        <v>0</v>
      </c>
      <c r="AP28">
        <v>0</v>
      </c>
      <c r="AQ28">
        <v>11.690865308730157</v>
      </c>
      <c r="AR28">
        <v>7.514330398641305</v>
      </c>
      <c r="AS28">
        <v>4.7770850277282202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671.92569716247249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8.9699544620010681</v>
      </c>
      <c r="L29">
        <v>372.01053230324749</v>
      </c>
      <c r="M29">
        <v>27.230981924723913</v>
      </c>
      <c r="N29">
        <v>34.95410301281489</v>
      </c>
      <c r="O29">
        <v>0</v>
      </c>
      <c r="P29">
        <v>37.163589914306939</v>
      </c>
      <c r="Q29">
        <v>3.2311624315589351</v>
      </c>
      <c r="R29">
        <v>12.546775048899756</v>
      </c>
      <c r="S29">
        <v>7.8118075009823178</v>
      </c>
      <c r="T29">
        <v>0</v>
      </c>
      <c r="U29">
        <v>24.789726417081322</v>
      </c>
      <c r="V29">
        <v>6.1388205060000001</v>
      </c>
      <c r="W29">
        <v>13.735873089568907</v>
      </c>
      <c r="X29">
        <v>43.661096025862676</v>
      </c>
      <c r="Y29">
        <v>0</v>
      </c>
      <c r="Z29">
        <v>0.32555250000000002</v>
      </c>
      <c r="AA29">
        <v>3.5063209999999998</v>
      </c>
      <c r="AB29">
        <v>1.9726069999999996</v>
      </c>
      <c r="AC29">
        <v>0.75373835409140899</v>
      </c>
      <c r="AD29">
        <v>2.3457144027252084</v>
      </c>
      <c r="AE29">
        <v>4.8764374073265788</v>
      </c>
      <c r="AF29">
        <v>7.4406833113590265</v>
      </c>
      <c r="AG29">
        <v>12.895376488800002</v>
      </c>
      <c r="AH29">
        <v>22.42039072</v>
      </c>
      <c r="AI29">
        <v>0</v>
      </c>
      <c r="AJ29">
        <v>0</v>
      </c>
      <c r="AK29">
        <v>16.034651912135541</v>
      </c>
      <c r="AL29">
        <v>0</v>
      </c>
      <c r="AM29">
        <v>4.6774458102025509</v>
      </c>
      <c r="AN29">
        <v>0.77501799999999998</v>
      </c>
      <c r="AO29">
        <v>0</v>
      </c>
      <c r="AP29">
        <v>0</v>
      </c>
      <c r="AQ29">
        <v>11.690865308730157</v>
      </c>
      <c r="AR29">
        <v>7.514330398641305</v>
      </c>
      <c r="AS29">
        <v>4.7770850277282202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694.2506402787883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8.9699544620010681</v>
      </c>
      <c r="L30">
        <v>372.01053230324749</v>
      </c>
      <c r="M30">
        <v>27.230981924723913</v>
      </c>
      <c r="N30">
        <v>34.95410301281489</v>
      </c>
      <c r="O30">
        <v>0</v>
      </c>
      <c r="P30">
        <v>37.163589914306939</v>
      </c>
      <c r="Q30">
        <v>3.2311624315589351</v>
      </c>
      <c r="R30">
        <v>12.546775048899756</v>
      </c>
      <c r="S30">
        <v>7.8118075009823178</v>
      </c>
      <c r="T30">
        <v>0</v>
      </c>
      <c r="U30">
        <v>24.789726417081322</v>
      </c>
      <c r="V30">
        <v>6.1388205060000001</v>
      </c>
      <c r="W30">
        <v>13.735873089568907</v>
      </c>
      <c r="X30">
        <v>43.661096025862676</v>
      </c>
      <c r="Y30">
        <v>0</v>
      </c>
      <c r="Z30">
        <v>5.7896256477272736</v>
      </c>
      <c r="AA30">
        <v>7.4801514666666664</v>
      </c>
      <c r="AB30">
        <v>7.7957428124531125</v>
      </c>
      <c r="AC30">
        <v>8.6012862725773527</v>
      </c>
      <c r="AD30">
        <v>4.8478095610900835</v>
      </c>
      <c r="AE30">
        <v>9.7528745078721766</v>
      </c>
      <c r="AF30">
        <v>9.3373279386409731</v>
      </c>
      <c r="AG30">
        <v>12.895376488800002</v>
      </c>
      <c r="AH30">
        <v>34.61147826604013</v>
      </c>
      <c r="AI30">
        <v>0</v>
      </c>
      <c r="AJ30">
        <v>0</v>
      </c>
      <c r="AK30">
        <v>16.034651912135541</v>
      </c>
      <c r="AL30">
        <v>0</v>
      </c>
      <c r="AM30">
        <v>4.6774458102025509</v>
      </c>
      <c r="AN30">
        <v>0.77501799999999998</v>
      </c>
      <c r="AO30">
        <v>0</v>
      </c>
      <c r="AP30">
        <v>0</v>
      </c>
      <c r="AQ30">
        <v>11.690865308730157</v>
      </c>
      <c r="AR30">
        <v>7.514330398641305</v>
      </c>
      <c r="AS30">
        <v>4.7770850277282202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738.82549205635394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8.9699544620010681</v>
      </c>
      <c r="L31">
        <v>372.01053230324749</v>
      </c>
      <c r="M31">
        <v>27.230981924723913</v>
      </c>
      <c r="N31">
        <v>34.95410301281489</v>
      </c>
      <c r="O31">
        <v>0</v>
      </c>
      <c r="P31">
        <v>37.163589914306939</v>
      </c>
      <c r="Q31">
        <v>3.2311624315589351</v>
      </c>
      <c r="R31">
        <v>12.546775048899756</v>
      </c>
      <c r="S31">
        <v>7.8118075009823178</v>
      </c>
      <c r="T31">
        <v>0</v>
      </c>
      <c r="U31">
        <v>24.789726417081322</v>
      </c>
      <c r="V31">
        <v>6.1388205060000001</v>
      </c>
      <c r="W31">
        <v>13.735873089568907</v>
      </c>
      <c r="X31">
        <v>43.661096025862676</v>
      </c>
      <c r="Y31">
        <v>0</v>
      </c>
      <c r="Z31">
        <v>5.7896256477272736</v>
      </c>
      <c r="AA31">
        <v>12.471282542616034</v>
      </c>
      <c r="AB31">
        <v>7.7957428124531125</v>
      </c>
      <c r="AC31">
        <v>8.6012862725773527</v>
      </c>
      <c r="AD31">
        <v>8.111479987358063</v>
      </c>
      <c r="AE31">
        <v>9.7528745078721766</v>
      </c>
      <c r="AF31">
        <v>9.3373279386409731</v>
      </c>
      <c r="AG31">
        <v>12.895376488800002</v>
      </c>
      <c r="AH31">
        <v>34.61147826604013</v>
      </c>
      <c r="AI31">
        <v>0</v>
      </c>
      <c r="AJ31">
        <v>0</v>
      </c>
      <c r="AK31">
        <v>16.034651912135541</v>
      </c>
      <c r="AL31">
        <v>0</v>
      </c>
      <c r="AM31">
        <v>4.6774458102025509</v>
      </c>
      <c r="AN31">
        <v>0.77501799999999998</v>
      </c>
      <c r="AO31">
        <v>0</v>
      </c>
      <c r="AP31">
        <v>0</v>
      </c>
      <c r="AQ31">
        <v>11.690865308730157</v>
      </c>
      <c r="AR31">
        <v>7.514330398641305</v>
      </c>
      <c r="AS31">
        <v>9.4395200196996747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751.74272855054255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8.9699544620010681</v>
      </c>
      <c r="L32">
        <v>372.01053230324749</v>
      </c>
      <c r="M32">
        <v>27.230981924723913</v>
      </c>
      <c r="N32">
        <v>34.95410301281489</v>
      </c>
      <c r="O32">
        <v>0</v>
      </c>
      <c r="P32">
        <v>37.163589914306939</v>
      </c>
      <c r="Q32">
        <v>3.2311624315589351</v>
      </c>
      <c r="R32">
        <v>12.546775048899756</v>
      </c>
      <c r="S32">
        <v>7.8118075009823178</v>
      </c>
      <c r="T32">
        <v>0</v>
      </c>
      <c r="U32">
        <v>24.789726417081322</v>
      </c>
      <c r="V32">
        <v>6.1388205060000001</v>
      </c>
      <c r="W32">
        <v>13.735873089568907</v>
      </c>
      <c r="X32">
        <v>43.661096025862676</v>
      </c>
      <c r="Y32">
        <v>0</v>
      </c>
      <c r="Z32">
        <v>5.7896256477272736</v>
      </c>
      <c r="AA32">
        <v>12.471282542616034</v>
      </c>
      <c r="AB32">
        <v>7.7957428124531125</v>
      </c>
      <c r="AC32">
        <v>8.6012862725773527</v>
      </c>
      <c r="AD32">
        <v>8.111479987358063</v>
      </c>
      <c r="AE32">
        <v>9.7528745078721766</v>
      </c>
      <c r="AF32">
        <v>9.3373279386409731</v>
      </c>
      <c r="AG32">
        <v>12.895376488800002</v>
      </c>
      <c r="AH32">
        <v>34.61147826604013</v>
      </c>
      <c r="AI32">
        <v>0</v>
      </c>
      <c r="AJ32">
        <v>0</v>
      </c>
      <c r="AK32">
        <v>16.034651912135541</v>
      </c>
      <c r="AL32">
        <v>0</v>
      </c>
      <c r="AM32">
        <v>4.6774458102025509</v>
      </c>
      <c r="AN32">
        <v>0.77501799999999998</v>
      </c>
      <c r="AO32">
        <v>0</v>
      </c>
      <c r="AP32">
        <v>0</v>
      </c>
      <c r="AQ32">
        <v>11.690865308730157</v>
      </c>
      <c r="AR32">
        <v>7.514330398641305</v>
      </c>
      <c r="AS32">
        <v>9.4395200196996747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751.74272855054255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8.9699544620010681</v>
      </c>
      <c r="L33">
        <v>372.01053230324749</v>
      </c>
      <c r="M33">
        <v>27.230981924723913</v>
      </c>
      <c r="N33">
        <v>34.95410301281489</v>
      </c>
      <c r="O33">
        <v>0</v>
      </c>
      <c r="P33">
        <v>37.163589914306939</v>
      </c>
      <c r="Q33">
        <v>3.2311624315589351</v>
      </c>
      <c r="R33">
        <v>12.546775048899756</v>
      </c>
      <c r="S33">
        <v>7.8118075009823178</v>
      </c>
      <c r="T33">
        <v>0</v>
      </c>
      <c r="U33">
        <v>24.789726417081322</v>
      </c>
      <c r="V33">
        <v>6.1388205060000001</v>
      </c>
      <c r="W33">
        <v>13.735873089568907</v>
      </c>
      <c r="X33">
        <v>43.661096025862676</v>
      </c>
      <c r="Y33">
        <v>0</v>
      </c>
      <c r="Z33">
        <v>5.7896256477272736</v>
      </c>
      <c r="AA33">
        <v>12.471282542616034</v>
      </c>
      <c r="AB33">
        <v>11.693614372093023</v>
      </c>
      <c r="AC33">
        <v>8.6012862725773527</v>
      </c>
      <c r="AD33">
        <v>8.111479987358063</v>
      </c>
      <c r="AE33">
        <v>9.7528745078721766</v>
      </c>
      <c r="AF33">
        <v>9.3373279386409731</v>
      </c>
      <c r="AG33">
        <v>12.895376488800002</v>
      </c>
      <c r="AH33">
        <v>34.61147826604013</v>
      </c>
      <c r="AI33">
        <v>0</v>
      </c>
      <c r="AJ33">
        <v>0</v>
      </c>
      <c r="AK33">
        <v>16.034651912135541</v>
      </c>
      <c r="AL33">
        <v>0</v>
      </c>
      <c r="AM33">
        <v>4.6774458102025509</v>
      </c>
      <c r="AN33">
        <v>0.77501799999999998</v>
      </c>
      <c r="AO33">
        <v>0</v>
      </c>
      <c r="AP33">
        <v>0</v>
      </c>
      <c r="AQ33">
        <v>11.690865308730157</v>
      </c>
      <c r="AR33">
        <v>7.514330398641305</v>
      </c>
      <c r="AS33">
        <v>9.4395200196996747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755.6406001101825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8.9699544620010681</v>
      </c>
      <c r="L34">
        <v>372.01053230324749</v>
      </c>
      <c r="M34">
        <v>27.230981924723913</v>
      </c>
      <c r="N34">
        <v>34.95410301281489</v>
      </c>
      <c r="O34">
        <v>0</v>
      </c>
      <c r="P34">
        <v>37.163589914306939</v>
      </c>
      <c r="Q34">
        <v>3.2311624315589351</v>
      </c>
      <c r="R34">
        <v>12.546775048899756</v>
      </c>
      <c r="S34">
        <v>7.8118075009823178</v>
      </c>
      <c r="T34">
        <v>0</v>
      </c>
      <c r="U34">
        <v>24.789726417081322</v>
      </c>
      <c r="V34">
        <v>6.1388205060000001</v>
      </c>
      <c r="W34">
        <v>13.735873089568907</v>
      </c>
      <c r="X34">
        <v>43.661096025862676</v>
      </c>
      <c r="Y34">
        <v>0</v>
      </c>
      <c r="Z34">
        <v>5.7896256477272736</v>
      </c>
      <c r="AA34">
        <v>12.471282542616034</v>
      </c>
      <c r="AB34">
        <v>11.693614372093023</v>
      </c>
      <c r="AC34">
        <v>6.0299074463640645</v>
      </c>
      <c r="AD34">
        <v>8.111479987358063</v>
      </c>
      <c r="AE34">
        <v>9.7528745078721766</v>
      </c>
      <c r="AF34">
        <v>9.3373279386409731</v>
      </c>
      <c r="AG34">
        <v>12.895376488800002</v>
      </c>
      <c r="AH34">
        <v>34.61147826604013</v>
      </c>
      <c r="AI34">
        <v>0</v>
      </c>
      <c r="AJ34">
        <v>0</v>
      </c>
      <c r="AK34">
        <v>16.034651912135541</v>
      </c>
      <c r="AL34">
        <v>0</v>
      </c>
      <c r="AM34">
        <v>4.6774458102025509</v>
      </c>
      <c r="AN34">
        <v>0.77501799999999998</v>
      </c>
      <c r="AO34">
        <v>0</v>
      </c>
      <c r="AP34">
        <v>0</v>
      </c>
      <c r="AQ34">
        <v>11.690865308730157</v>
      </c>
      <c r="AR34">
        <v>7.514330398641305</v>
      </c>
      <c r="AS34">
        <v>9.4395200196996747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753.06922128396923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8.9699544620010681</v>
      </c>
      <c r="L35">
        <v>372.01053230324749</v>
      </c>
      <c r="M35">
        <v>27.230981924723913</v>
      </c>
      <c r="N35">
        <v>34.95410301281489</v>
      </c>
      <c r="O35">
        <v>0</v>
      </c>
      <c r="P35">
        <v>37.163589914306939</v>
      </c>
      <c r="Q35">
        <v>3.2311624315589351</v>
      </c>
      <c r="R35">
        <v>12.546775048899756</v>
      </c>
      <c r="S35">
        <v>7.8118075009823178</v>
      </c>
      <c r="T35">
        <v>0</v>
      </c>
      <c r="U35">
        <v>24.789726417081322</v>
      </c>
      <c r="V35">
        <v>6.1388205060000001</v>
      </c>
      <c r="W35">
        <v>13.735873089568907</v>
      </c>
      <c r="X35">
        <v>43.661096025862676</v>
      </c>
      <c r="Y35">
        <v>0</v>
      </c>
      <c r="Z35">
        <v>3.8597503295454545</v>
      </c>
      <c r="AA35">
        <v>8.3141882594936707</v>
      </c>
      <c r="AB35">
        <v>11.693614372093023</v>
      </c>
      <c r="AC35">
        <v>6.0299074463640645</v>
      </c>
      <c r="AD35">
        <v>5.4076534271763821</v>
      </c>
      <c r="AE35">
        <v>9.7528745078721766</v>
      </c>
      <c r="AF35">
        <v>9.3373279386409731</v>
      </c>
      <c r="AG35">
        <v>12.895376488800002</v>
      </c>
      <c r="AH35">
        <v>34.61147826604013</v>
      </c>
      <c r="AI35">
        <v>0</v>
      </c>
      <c r="AJ35">
        <v>0</v>
      </c>
      <c r="AK35">
        <v>16.034651912135541</v>
      </c>
      <c r="AL35">
        <v>0</v>
      </c>
      <c r="AM35">
        <v>4.6774458102025509</v>
      </c>
      <c r="AN35">
        <v>0.77501799999999998</v>
      </c>
      <c r="AO35">
        <v>0</v>
      </c>
      <c r="AP35">
        <v>0</v>
      </c>
      <c r="AQ35">
        <v>11.690865308730157</v>
      </c>
      <c r="AR35">
        <v>12.414980698641305</v>
      </c>
      <c r="AS35">
        <v>9.4395200196996747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749.17907542248349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8.9699544620010681</v>
      </c>
      <c r="L36">
        <v>372.01053230324749</v>
      </c>
      <c r="M36">
        <v>27.230981924723913</v>
      </c>
      <c r="N36">
        <v>34.95410301281489</v>
      </c>
      <c r="O36">
        <v>0</v>
      </c>
      <c r="P36">
        <v>37.163589914306939</v>
      </c>
      <c r="Q36">
        <v>3.2311624315589351</v>
      </c>
      <c r="R36">
        <v>12.546775048899756</v>
      </c>
      <c r="S36">
        <v>7.8118075009823178</v>
      </c>
      <c r="T36">
        <v>0</v>
      </c>
      <c r="U36">
        <v>24.789726417081322</v>
      </c>
      <c r="V36">
        <v>6.1388205060000001</v>
      </c>
      <c r="W36">
        <v>13.735873089568907</v>
      </c>
      <c r="X36">
        <v>43.661096025862676</v>
      </c>
      <c r="Y36">
        <v>0</v>
      </c>
      <c r="Z36">
        <v>0</v>
      </c>
      <c r="AA36">
        <v>3.5063209999999998</v>
      </c>
      <c r="AB36">
        <v>0.98630365341335324</v>
      </c>
      <c r="AC36">
        <v>0.37686933045390292</v>
      </c>
      <c r="AD36">
        <v>2.7038265601816804</v>
      </c>
      <c r="AE36">
        <v>4.8764374073265788</v>
      </c>
      <c r="AF36">
        <v>4.9604554386409729</v>
      </c>
      <c r="AG36">
        <v>12.895376488800002</v>
      </c>
      <c r="AH36">
        <v>22.42039072</v>
      </c>
      <c r="AI36">
        <v>0</v>
      </c>
      <c r="AJ36">
        <v>0</v>
      </c>
      <c r="AK36">
        <v>16.034651912135541</v>
      </c>
      <c r="AL36">
        <v>0</v>
      </c>
      <c r="AM36">
        <v>4.6774458102025509</v>
      </c>
      <c r="AN36">
        <v>0.77501799999999998</v>
      </c>
      <c r="AO36">
        <v>0</v>
      </c>
      <c r="AP36">
        <v>0</v>
      </c>
      <c r="AQ36">
        <v>11.690865308730157</v>
      </c>
      <c r="AR36">
        <v>12.414980698641305</v>
      </c>
      <c r="AS36">
        <v>4.7770850277282202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695.34044999330263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4.6500038510648105</v>
      </c>
      <c r="L37">
        <v>372.01053230324749</v>
      </c>
      <c r="M37">
        <v>27.230981924723913</v>
      </c>
      <c r="N37">
        <v>34.95410301281489</v>
      </c>
      <c r="O37">
        <v>0</v>
      </c>
      <c r="P37">
        <v>37.163589914306939</v>
      </c>
      <c r="Q37">
        <v>3.2311624315589351</v>
      </c>
      <c r="R37">
        <v>12.546775048899756</v>
      </c>
      <c r="S37">
        <v>7.8118075009823178</v>
      </c>
      <c r="T37">
        <v>0</v>
      </c>
      <c r="U37">
        <v>24.789726417081322</v>
      </c>
      <c r="V37">
        <v>6.1388205060000001</v>
      </c>
      <c r="W37">
        <v>13.735873089568907</v>
      </c>
      <c r="X37">
        <v>43.661096025862676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2.3457144027252084</v>
      </c>
      <c r="AE37">
        <v>4.8764374073265788</v>
      </c>
      <c r="AF37">
        <v>2.4802278727180527</v>
      </c>
      <c r="AG37">
        <v>12.895376488800002</v>
      </c>
      <c r="AH37">
        <v>16.81529304</v>
      </c>
      <c r="AI37">
        <v>0</v>
      </c>
      <c r="AJ37">
        <v>0</v>
      </c>
      <c r="AK37">
        <v>16.034651912135541</v>
      </c>
      <c r="AL37">
        <v>0</v>
      </c>
      <c r="AM37">
        <v>4.6774458102025509</v>
      </c>
      <c r="AN37">
        <v>0.77501799999999998</v>
      </c>
      <c r="AO37">
        <v>0</v>
      </c>
      <c r="AP37">
        <v>0</v>
      </c>
      <c r="AQ37">
        <v>11.690865308730157</v>
      </c>
      <c r="AR37">
        <v>7.514330398641305</v>
      </c>
      <c r="AS37">
        <v>4.7770850277282202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672.80691769511964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4.6500038510648105</v>
      </c>
      <c r="L38">
        <v>372.01053230324749</v>
      </c>
      <c r="M38">
        <v>27.230981924723913</v>
      </c>
      <c r="N38">
        <v>34.95410301281489</v>
      </c>
      <c r="O38">
        <v>0</v>
      </c>
      <c r="P38">
        <v>37.163589914306939</v>
      </c>
      <c r="Q38">
        <v>3.2311624315589351</v>
      </c>
      <c r="R38">
        <v>12.546775048899756</v>
      </c>
      <c r="S38">
        <v>7.8118075009823178</v>
      </c>
      <c r="T38">
        <v>0</v>
      </c>
      <c r="U38">
        <v>24.789726417081322</v>
      </c>
      <c r="V38">
        <v>6.1388205060000001</v>
      </c>
      <c r="W38">
        <v>13.735873089568907</v>
      </c>
      <c r="X38">
        <v>43.661096025862676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4.8764374073265788</v>
      </c>
      <c r="AF38">
        <v>2.4802278727180527</v>
      </c>
      <c r="AG38">
        <v>12.895376488800002</v>
      </c>
      <c r="AH38">
        <v>5.6050976800000001</v>
      </c>
      <c r="AI38">
        <v>0</v>
      </c>
      <c r="AJ38">
        <v>0</v>
      </c>
      <c r="AK38">
        <v>16.034651912135541</v>
      </c>
      <c r="AL38">
        <v>0</v>
      </c>
      <c r="AM38">
        <v>4.6774458102025509</v>
      </c>
      <c r="AN38">
        <v>0.77501799999999998</v>
      </c>
      <c r="AO38">
        <v>0</v>
      </c>
      <c r="AP38">
        <v>0</v>
      </c>
      <c r="AQ38">
        <v>11.690865308730157</v>
      </c>
      <c r="AR38">
        <v>7.514330398641305</v>
      </c>
      <c r="AS38">
        <v>4.7770850277282202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659.25100793239437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4.6500038510648105</v>
      </c>
      <c r="L39">
        <v>372.01053230324749</v>
      </c>
      <c r="M39">
        <v>27.230981924723913</v>
      </c>
      <c r="N39">
        <v>34.95410301281489</v>
      </c>
      <c r="O39">
        <v>0</v>
      </c>
      <c r="P39">
        <v>37.163589914306939</v>
      </c>
      <c r="Q39">
        <v>3.2311624315589351</v>
      </c>
      <c r="R39">
        <v>12.546775048899756</v>
      </c>
      <c r="S39">
        <v>7.8118075009823178</v>
      </c>
      <c r="T39">
        <v>0</v>
      </c>
      <c r="U39">
        <v>24.789726417081322</v>
      </c>
      <c r="V39">
        <v>6.1388205060000001</v>
      </c>
      <c r="W39">
        <v>13.735873089568907</v>
      </c>
      <c r="X39">
        <v>43.661096025862676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4.8764374073265788</v>
      </c>
      <c r="AF39">
        <v>2.4802278727180527</v>
      </c>
      <c r="AG39">
        <v>12.895376488800002</v>
      </c>
      <c r="AH39">
        <v>0</v>
      </c>
      <c r="AI39">
        <v>0</v>
      </c>
      <c r="AJ39">
        <v>0</v>
      </c>
      <c r="AK39">
        <v>16.034651912135541</v>
      </c>
      <c r="AL39">
        <v>0</v>
      </c>
      <c r="AM39">
        <v>3.1246093480870218</v>
      </c>
      <c r="AN39">
        <v>0.77501799999999998</v>
      </c>
      <c r="AO39">
        <v>0</v>
      </c>
      <c r="AP39">
        <v>0</v>
      </c>
      <c r="AQ39">
        <v>11.690865308730157</v>
      </c>
      <c r="AR39">
        <v>7.514330398641305</v>
      </c>
      <c r="AS39">
        <v>4.1799493609128762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651.49593812346347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4.6500038510648105</v>
      </c>
      <c r="L40">
        <v>372.01053230324749</v>
      </c>
      <c r="M40">
        <v>27.230981924723913</v>
      </c>
      <c r="N40">
        <v>34.95410301281489</v>
      </c>
      <c r="O40">
        <v>0</v>
      </c>
      <c r="P40">
        <v>37.163589914306939</v>
      </c>
      <c r="Q40">
        <v>3.2311624315589351</v>
      </c>
      <c r="R40">
        <v>12.546775048899756</v>
      </c>
      <c r="S40">
        <v>7.8118075009823178</v>
      </c>
      <c r="T40">
        <v>0</v>
      </c>
      <c r="U40">
        <v>24.789726417081322</v>
      </c>
      <c r="V40">
        <v>6.1388205060000001</v>
      </c>
      <c r="W40">
        <v>13.735873089568907</v>
      </c>
      <c r="X40">
        <v>43.661096025862676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0.56949993203429472</v>
      </c>
      <c r="AF40">
        <v>2.4802278727180527</v>
      </c>
      <c r="AG40">
        <v>12.895376488800002</v>
      </c>
      <c r="AH40">
        <v>0</v>
      </c>
      <c r="AI40">
        <v>0</v>
      </c>
      <c r="AJ40">
        <v>0</v>
      </c>
      <c r="AK40">
        <v>16.034651912135541</v>
      </c>
      <c r="AL40">
        <v>0</v>
      </c>
      <c r="AM40">
        <v>3.1246093480870218</v>
      </c>
      <c r="AN40">
        <v>0.77501799999999998</v>
      </c>
      <c r="AO40">
        <v>0</v>
      </c>
      <c r="AP40">
        <v>0</v>
      </c>
      <c r="AQ40">
        <v>7.7939100012698406</v>
      </c>
      <c r="AR40">
        <v>7.514330398641305</v>
      </c>
      <c r="AS40">
        <v>4.1799493609128762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643.29204534071096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4.6500228887507777</v>
      </c>
      <c r="L41">
        <v>372.01803248401166</v>
      </c>
      <c r="M41">
        <v>27.230981924723913</v>
      </c>
      <c r="N41">
        <v>34.95410301281489</v>
      </c>
      <c r="O41">
        <v>0</v>
      </c>
      <c r="P41">
        <v>37.163589914306939</v>
      </c>
      <c r="Q41">
        <v>3.35</v>
      </c>
      <c r="R41">
        <v>12.546775048899756</v>
      </c>
      <c r="S41">
        <v>8.0986924194815391</v>
      </c>
      <c r="T41">
        <v>0</v>
      </c>
      <c r="U41">
        <v>24.789726417081322</v>
      </c>
      <c r="V41">
        <v>6.1388205060000001</v>
      </c>
      <c r="W41">
        <v>13.735873089568907</v>
      </c>
      <c r="X41">
        <v>43.661096025862676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0.56949993203429472</v>
      </c>
      <c r="AF41">
        <v>2.4802278727180527</v>
      </c>
      <c r="AG41">
        <v>12.895376488800002</v>
      </c>
      <c r="AH41">
        <v>0</v>
      </c>
      <c r="AI41">
        <v>0</v>
      </c>
      <c r="AJ41">
        <v>0</v>
      </c>
      <c r="AK41">
        <v>16.034651912135541</v>
      </c>
      <c r="AL41">
        <v>0</v>
      </c>
      <c r="AM41">
        <v>3.1246093480870218</v>
      </c>
      <c r="AN41">
        <v>0.77501799999999998</v>
      </c>
      <c r="AO41">
        <v>0</v>
      </c>
      <c r="AP41">
        <v>0</v>
      </c>
      <c r="AQ41">
        <v>7.7939100012698406</v>
      </c>
      <c r="AR41">
        <v>7.514330398641305</v>
      </c>
      <c r="AS41">
        <v>4.1799493609128762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643.70528704610149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4.6499605010737293</v>
      </c>
      <c r="L42">
        <v>372.01803248401166</v>
      </c>
      <c r="M42">
        <v>27.230981924723913</v>
      </c>
      <c r="N42">
        <v>34.95410301281489</v>
      </c>
      <c r="O42">
        <v>0</v>
      </c>
      <c r="P42">
        <v>37.163589914306939</v>
      </c>
      <c r="Q42">
        <v>3.35</v>
      </c>
      <c r="R42">
        <v>12.546775048899756</v>
      </c>
      <c r="S42">
        <v>8.0986924194815391</v>
      </c>
      <c r="T42">
        <v>0</v>
      </c>
      <c r="U42">
        <v>24.789726417081322</v>
      </c>
      <c r="V42">
        <v>6.1388205060000001</v>
      </c>
      <c r="W42">
        <v>13.735873089568907</v>
      </c>
      <c r="X42">
        <v>43.661096025862676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0.56949993203429472</v>
      </c>
      <c r="AF42">
        <v>2.4802278727180527</v>
      </c>
      <c r="AG42">
        <v>12.895376488800002</v>
      </c>
      <c r="AH42">
        <v>0</v>
      </c>
      <c r="AI42">
        <v>0</v>
      </c>
      <c r="AJ42">
        <v>0</v>
      </c>
      <c r="AK42">
        <v>16.034651912135541</v>
      </c>
      <c r="AL42">
        <v>0</v>
      </c>
      <c r="AM42">
        <v>3.1246093480870218</v>
      </c>
      <c r="AN42">
        <v>0.77501799999999998</v>
      </c>
      <c r="AO42">
        <v>0</v>
      </c>
      <c r="AP42">
        <v>0</v>
      </c>
      <c r="AQ42">
        <v>7.7939100012698406</v>
      </c>
      <c r="AR42">
        <v>7.514330398641305</v>
      </c>
      <c r="AS42">
        <v>4.1799493609128762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643.70522465842441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4.6500328510370847</v>
      </c>
      <c r="L43">
        <v>372.01803248401166</v>
      </c>
      <c r="M43">
        <v>27.230981924723913</v>
      </c>
      <c r="N43">
        <v>34.95410301281489</v>
      </c>
      <c r="O43">
        <v>0</v>
      </c>
      <c r="P43">
        <v>37.163589914306939</v>
      </c>
      <c r="Q43">
        <v>3.2533208546571135</v>
      </c>
      <c r="R43">
        <v>12.546775048899756</v>
      </c>
      <c r="S43">
        <v>7.8111816450902687</v>
      </c>
      <c r="T43">
        <v>0</v>
      </c>
      <c r="U43">
        <v>24.789726417081322</v>
      </c>
      <c r="V43">
        <v>6.1388205060000001</v>
      </c>
      <c r="W43">
        <v>13.735873089568907</v>
      </c>
      <c r="X43">
        <v>43.661096025862676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0.56949993203429472</v>
      </c>
      <c r="AF43">
        <v>2.4802278727180527</v>
      </c>
      <c r="AG43">
        <v>12.895376488800002</v>
      </c>
      <c r="AH43">
        <v>0</v>
      </c>
      <c r="AI43">
        <v>0</v>
      </c>
      <c r="AJ43">
        <v>0</v>
      </c>
      <c r="AK43">
        <v>16.034651912135541</v>
      </c>
      <c r="AL43">
        <v>0</v>
      </c>
      <c r="AM43">
        <v>1.5623048274568643</v>
      </c>
      <c r="AN43">
        <v>0.77501799999999998</v>
      </c>
      <c r="AO43">
        <v>0</v>
      </c>
      <c r="AP43">
        <v>0</v>
      </c>
      <c r="AQ43">
        <v>7.7939100012698406</v>
      </c>
      <c r="AR43">
        <v>12.414980698641305</v>
      </c>
      <c r="AS43">
        <v>4.1799493609128762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646.65945286802344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4.6499520034792692</v>
      </c>
      <c r="L44">
        <v>372.01803248401166</v>
      </c>
      <c r="M44">
        <v>27.230981924723913</v>
      </c>
      <c r="N44">
        <v>34.95410301281489</v>
      </c>
      <c r="O44">
        <v>0</v>
      </c>
      <c r="P44">
        <v>37.163589914306939</v>
      </c>
      <c r="Q44">
        <v>3.2533208546571135</v>
      </c>
      <c r="R44">
        <v>12.546775048899756</v>
      </c>
      <c r="S44">
        <v>7.8111816450902687</v>
      </c>
      <c r="T44">
        <v>0</v>
      </c>
      <c r="U44">
        <v>24.789726417081322</v>
      </c>
      <c r="V44">
        <v>6.1388205060000001</v>
      </c>
      <c r="W44">
        <v>13.735873089568907</v>
      </c>
      <c r="X44">
        <v>43.661096025862676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0.56949993203429472</v>
      </c>
      <c r="AF44">
        <v>2.4802278727180527</v>
      </c>
      <c r="AG44">
        <v>12.895376488800002</v>
      </c>
      <c r="AH44">
        <v>0</v>
      </c>
      <c r="AI44">
        <v>0</v>
      </c>
      <c r="AJ44">
        <v>0</v>
      </c>
      <c r="AK44">
        <v>16.034651912135541</v>
      </c>
      <c r="AL44">
        <v>0</v>
      </c>
      <c r="AM44">
        <v>1.5623048274568643</v>
      </c>
      <c r="AN44">
        <v>0.77501799999999998</v>
      </c>
      <c r="AO44">
        <v>0</v>
      </c>
      <c r="AP44">
        <v>0</v>
      </c>
      <c r="AQ44">
        <v>7.7939100012698406</v>
      </c>
      <c r="AR44">
        <v>12.414980698641305</v>
      </c>
      <c r="AS44">
        <v>4.1799493609128762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646.65937202046564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5.3601316762610134</v>
      </c>
      <c r="L45">
        <v>372.01803248401166</v>
      </c>
      <c r="M45">
        <v>27.230981924723913</v>
      </c>
      <c r="N45">
        <v>34.95410301281489</v>
      </c>
      <c r="O45">
        <v>0</v>
      </c>
      <c r="P45">
        <v>37.163589914306939</v>
      </c>
      <c r="Q45">
        <v>3.2533208546571135</v>
      </c>
      <c r="R45">
        <v>12.546775048899756</v>
      </c>
      <c r="S45">
        <v>7.8111816450902687</v>
      </c>
      <c r="T45">
        <v>0</v>
      </c>
      <c r="U45">
        <v>24.789726417081322</v>
      </c>
      <c r="V45">
        <v>6.1388205060000001</v>
      </c>
      <c r="W45">
        <v>13.735873089568907</v>
      </c>
      <c r="X45">
        <v>43.661096025862676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0.56949993203429472</v>
      </c>
      <c r="AF45">
        <v>2.4802278727180527</v>
      </c>
      <c r="AG45">
        <v>12.895376488800002</v>
      </c>
      <c r="AH45">
        <v>0</v>
      </c>
      <c r="AI45">
        <v>0</v>
      </c>
      <c r="AJ45">
        <v>0</v>
      </c>
      <c r="AK45">
        <v>16.034651912135541</v>
      </c>
      <c r="AL45">
        <v>0</v>
      </c>
      <c r="AM45">
        <v>1.5623048274568643</v>
      </c>
      <c r="AN45">
        <v>0.77501799999999998</v>
      </c>
      <c r="AO45">
        <v>0</v>
      </c>
      <c r="AP45">
        <v>0</v>
      </c>
      <c r="AQ45">
        <v>3.8969550006349203</v>
      </c>
      <c r="AR45">
        <v>8.1677505000000004</v>
      </c>
      <c r="AS45">
        <v>4.1799493609128762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639.22536649397102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4.6500554898053883</v>
      </c>
      <c r="L46">
        <v>372.01803248401166</v>
      </c>
      <c r="M46">
        <v>27.230981924723913</v>
      </c>
      <c r="N46">
        <v>34.95410301281489</v>
      </c>
      <c r="O46">
        <v>0</v>
      </c>
      <c r="P46">
        <v>37.163589914306939</v>
      </c>
      <c r="Q46">
        <v>3.2533208546571135</v>
      </c>
      <c r="R46">
        <v>12.546775048899756</v>
      </c>
      <c r="S46">
        <v>7.8111816450902687</v>
      </c>
      <c r="T46">
        <v>0</v>
      </c>
      <c r="U46">
        <v>24.789726417081322</v>
      </c>
      <c r="V46">
        <v>6.1388205060000001</v>
      </c>
      <c r="W46">
        <v>13.735873089568907</v>
      </c>
      <c r="X46">
        <v>43.661096025862676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0.56949993203429472</v>
      </c>
      <c r="AF46">
        <v>2.4802278727180527</v>
      </c>
      <c r="AG46">
        <v>12.895376488800002</v>
      </c>
      <c r="AH46">
        <v>0</v>
      </c>
      <c r="AI46">
        <v>0</v>
      </c>
      <c r="AJ46">
        <v>0</v>
      </c>
      <c r="AK46">
        <v>16.034651912135541</v>
      </c>
      <c r="AL46">
        <v>0</v>
      </c>
      <c r="AM46">
        <v>1.5623048274568643</v>
      </c>
      <c r="AN46">
        <v>0.77501799999999998</v>
      </c>
      <c r="AO46">
        <v>0</v>
      </c>
      <c r="AP46">
        <v>0</v>
      </c>
      <c r="AQ46">
        <v>3.8969550006349203</v>
      </c>
      <c r="AR46">
        <v>8.1677505000000004</v>
      </c>
      <c r="AS46">
        <v>4.1799493609128762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638.51529030751544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4.6500176456921603</v>
      </c>
      <c r="L47">
        <v>372.01803248401166</v>
      </c>
      <c r="M47">
        <v>27.230981924723913</v>
      </c>
      <c r="N47">
        <v>34.95410301281489</v>
      </c>
      <c r="O47">
        <v>0</v>
      </c>
      <c r="P47">
        <v>37.163589914306939</v>
      </c>
      <c r="Q47">
        <v>3.2308186436663227</v>
      </c>
      <c r="R47">
        <v>12.546775048899756</v>
      </c>
      <c r="S47">
        <v>7.8111816450902687</v>
      </c>
      <c r="T47">
        <v>0</v>
      </c>
      <c r="U47">
        <v>24.789726417081322</v>
      </c>
      <c r="V47">
        <v>6.1388205060000001</v>
      </c>
      <c r="W47">
        <v>13.735873089568907</v>
      </c>
      <c r="X47">
        <v>43.661096025862676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0.56949993203429472</v>
      </c>
      <c r="AF47">
        <v>2.4802278727180527</v>
      </c>
      <c r="AG47">
        <v>12.895376488800002</v>
      </c>
      <c r="AH47">
        <v>0</v>
      </c>
      <c r="AI47">
        <v>0</v>
      </c>
      <c r="AJ47">
        <v>0</v>
      </c>
      <c r="AK47">
        <v>16.034651912135541</v>
      </c>
      <c r="AL47">
        <v>0</v>
      </c>
      <c r="AM47">
        <v>1.5623048274568643</v>
      </c>
      <c r="AN47">
        <v>0.77501799999999998</v>
      </c>
      <c r="AO47">
        <v>0</v>
      </c>
      <c r="AP47">
        <v>0.15163616263463131</v>
      </c>
      <c r="AQ47">
        <v>0</v>
      </c>
      <c r="AR47">
        <v>12.414980698641305</v>
      </c>
      <c r="AS47">
        <v>9.4395200196996747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644.25423227183933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4.6500176456921603</v>
      </c>
      <c r="L48">
        <v>337.61125906569981</v>
      </c>
      <c r="M48">
        <v>27.230981924723913</v>
      </c>
      <c r="N48">
        <v>34.95410301281489</v>
      </c>
      <c r="O48">
        <v>0</v>
      </c>
      <c r="P48">
        <v>37.163589914306939</v>
      </c>
      <c r="Q48">
        <v>3.2311624315589351</v>
      </c>
      <c r="R48">
        <v>12.546775048899756</v>
      </c>
      <c r="S48">
        <v>7.8118075009823178</v>
      </c>
      <c r="T48">
        <v>0</v>
      </c>
      <c r="U48">
        <v>24.789726417081322</v>
      </c>
      <c r="V48">
        <v>6.1388205060000001</v>
      </c>
      <c r="W48">
        <v>13.735873089568907</v>
      </c>
      <c r="X48">
        <v>43.661096025862676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0.56949993203429472</v>
      </c>
      <c r="AF48">
        <v>2.4802278727180527</v>
      </c>
      <c r="AG48">
        <v>12.895376488800002</v>
      </c>
      <c r="AH48">
        <v>0</v>
      </c>
      <c r="AI48">
        <v>0</v>
      </c>
      <c r="AJ48">
        <v>0</v>
      </c>
      <c r="AK48">
        <v>16.034651912135541</v>
      </c>
      <c r="AL48">
        <v>0</v>
      </c>
      <c r="AM48">
        <v>1.5623048274568643</v>
      </c>
      <c r="AN48">
        <v>0.77501799999999998</v>
      </c>
      <c r="AO48">
        <v>0</v>
      </c>
      <c r="AP48">
        <v>0.15163616263463131</v>
      </c>
      <c r="AQ48">
        <v>0</v>
      </c>
      <c r="AR48">
        <v>12.414980698641305</v>
      </c>
      <c r="AS48">
        <v>9.4395200196996747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609.84842849731206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4.6500176456921603</v>
      </c>
      <c r="L49">
        <v>308.66903960998638</v>
      </c>
      <c r="M49">
        <v>27.230981924723913</v>
      </c>
      <c r="N49">
        <v>34.95410301281489</v>
      </c>
      <c r="O49">
        <v>0</v>
      </c>
      <c r="P49">
        <v>37.163589914306939</v>
      </c>
      <c r="Q49">
        <v>3.2506356224279838</v>
      </c>
      <c r="R49">
        <v>12.546775048899756</v>
      </c>
      <c r="S49">
        <v>8.0003036973344805</v>
      </c>
      <c r="T49">
        <v>0</v>
      </c>
      <c r="U49">
        <v>24.789726417081322</v>
      </c>
      <c r="V49">
        <v>6.1388205060000001</v>
      </c>
      <c r="W49">
        <v>13.735873089568907</v>
      </c>
      <c r="X49">
        <v>43.661096025862676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0.56949993203429472</v>
      </c>
      <c r="AF49">
        <v>2.4802278727180527</v>
      </c>
      <c r="AG49">
        <v>12.895376488800002</v>
      </c>
      <c r="AH49">
        <v>0</v>
      </c>
      <c r="AI49">
        <v>0</v>
      </c>
      <c r="AJ49">
        <v>0</v>
      </c>
      <c r="AK49">
        <v>16.034651912135541</v>
      </c>
      <c r="AL49">
        <v>0</v>
      </c>
      <c r="AM49">
        <v>1.5623048274568643</v>
      </c>
      <c r="AN49">
        <v>0.77501799999999998</v>
      </c>
      <c r="AO49">
        <v>0</v>
      </c>
      <c r="AP49">
        <v>0.15163616263463131</v>
      </c>
      <c r="AQ49">
        <v>0</v>
      </c>
      <c r="AR49">
        <v>9.474590702717391</v>
      </c>
      <c r="AS49">
        <v>9.4395200196996747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578.17378843289589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4.6500176456921603</v>
      </c>
      <c r="L50">
        <v>279.73094491584925</v>
      </c>
      <c r="M50">
        <v>27.230981924723913</v>
      </c>
      <c r="N50">
        <v>34.95410301281489</v>
      </c>
      <c r="O50">
        <v>0</v>
      </c>
      <c r="P50">
        <v>37.163589914306939</v>
      </c>
      <c r="Q50">
        <v>3.2315346683937825</v>
      </c>
      <c r="R50">
        <v>12.546775048899756</v>
      </c>
      <c r="S50">
        <v>7.8111816450902687</v>
      </c>
      <c r="T50">
        <v>0</v>
      </c>
      <c r="U50">
        <v>24.789726417081322</v>
      </c>
      <c r="V50">
        <v>6.1388205060000001</v>
      </c>
      <c r="W50">
        <v>13.735873089568907</v>
      </c>
      <c r="X50">
        <v>43.661096025862676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0.56949993203429472</v>
      </c>
      <c r="AF50">
        <v>2.4802278727180527</v>
      </c>
      <c r="AG50">
        <v>12.895376488800002</v>
      </c>
      <c r="AH50">
        <v>0</v>
      </c>
      <c r="AI50">
        <v>0</v>
      </c>
      <c r="AJ50">
        <v>0</v>
      </c>
      <c r="AK50">
        <v>16.034651912135541</v>
      </c>
      <c r="AL50">
        <v>0</v>
      </c>
      <c r="AM50">
        <v>1.5623048274568643</v>
      </c>
      <c r="AN50">
        <v>0.77501799999999998</v>
      </c>
      <c r="AO50">
        <v>0</v>
      </c>
      <c r="AP50">
        <v>0.15163616263463131</v>
      </c>
      <c r="AQ50">
        <v>0</v>
      </c>
      <c r="AR50">
        <v>9.474590702717391</v>
      </c>
      <c r="AS50">
        <v>9.4395200196996747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549.02747073248031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4.6500176456921603</v>
      </c>
      <c r="L51">
        <v>250.78837470355731</v>
      </c>
      <c r="M51">
        <v>27.230981924723913</v>
      </c>
      <c r="N51">
        <v>34.95410301281489</v>
      </c>
      <c r="O51">
        <v>0</v>
      </c>
      <c r="P51">
        <v>37.163589914306939</v>
      </c>
      <c r="Q51">
        <v>3.2308287922885572</v>
      </c>
      <c r="R51">
        <v>12.546775048899756</v>
      </c>
      <c r="S51">
        <v>7.812632128668171</v>
      </c>
      <c r="T51">
        <v>0</v>
      </c>
      <c r="U51">
        <v>24.789726417081322</v>
      </c>
      <c r="V51">
        <v>6.1388205060000001</v>
      </c>
      <c r="W51">
        <v>13.735873089568907</v>
      </c>
      <c r="X51">
        <v>43.661096025862676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0.56949993203429472</v>
      </c>
      <c r="AF51">
        <v>2.4802278727180527</v>
      </c>
      <c r="AG51">
        <v>12.895376488800002</v>
      </c>
      <c r="AH51">
        <v>0</v>
      </c>
      <c r="AI51">
        <v>0</v>
      </c>
      <c r="AJ51">
        <v>0</v>
      </c>
      <c r="AK51">
        <v>16.034651912135541</v>
      </c>
      <c r="AL51">
        <v>0</v>
      </c>
      <c r="AM51">
        <v>1.5623048274568643</v>
      </c>
      <c r="AN51">
        <v>0.77501799999999998</v>
      </c>
      <c r="AO51">
        <v>0</v>
      </c>
      <c r="AP51">
        <v>7.5818234714167348E-2</v>
      </c>
      <c r="AQ51">
        <v>0</v>
      </c>
      <c r="AR51">
        <v>9.474590702717391</v>
      </c>
      <c r="AS51">
        <v>9.4395200196996747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520.00982719974058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4.6500176456921603</v>
      </c>
      <c r="L52">
        <v>241.15098743671831</v>
      </c>
      <c r="M52">
        <v>27.230981924723913</v>
      </c>
      <c r="N52">
        <v>34.95410301281489</v>
      </c>
      <c r="O52">
        <v>0</v>
      </c>
      <c r="P52">
        <v>37.163589914306939</v>
      </c>
      <c r="Q52">
        <v>3.2308287922885572</v>
      </c>
      <c r="R52">
        <v>12.546775048899756</v>
      </c>
      <c r="S52">
        <v>7.812632128668171</v>
      </c>
      <c r="T52">
        <v>0</v>
      </c>
      <c r="U52">
        <v>24.789726417081322</v>
      </c>
      <c r="V52">
        <v>6.1388205060000001</v>
      </c>
      <c r="W52">
        <v>13.735873089568907</v>
      </c>
      <c r="X52">
        <v>43.661096025862676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0.56949993203429472</v>
      </c>
      <c r="AF52">
        <v>2.4802278727180527</v>
      </c>
      <c r="AG52">
        <v>12.895376488800002</v>
      </c>
      <c r="AH52">
        <v>0</v>
      </c>
      <c r="AI52">
        <v>0</v>
      </c>
      <c r="AJ52">
        <v>0</v>
      </c>
      <c r="AK52">
        <v>16.034651912135541</v>
      </c>
      <c r="AL52">
        <v>0</v>
      </c>
      <c r="AM52">
        <v>1.5623048274568643</v>
      </c>
      <c r="AN52">
        <v>0.77501799999999998</v>
      </c>
      <c r="AO52">
        <v>0</v>
      </c>
      <c r="AP52">
        <v>7.5818234714167348E-2</v>
      </c>
      <c r="AQ52">
        <v>0</v>
      </c>
      <c r="AR52">
        <v>9.474590702717391</v>
      </c>
      <c r="AS52">
        <v>9.4395200196996747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510.3724399329015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4.6500176456921603</v>
      </c>
      <c r="L53">
        <v>205.46079379265936</v>
      </c>
      <c r="M53">
        <v>27.230981924723913</v>
      </c>
      <c r="N53">
        <v>34.95410301281489</v>
      </c>
      <c r="O53">
        <v>0</v>
      </c>
      <c r="P53">
        <v>37.163589914306939</v>
      </c>
      <c r="Q53">
        <v>3.2281137304687499</v>
      </c>
      <c r="R53">
        <v>12.544613306476133</v>
      </c>
      <c r="S53">
        <v>7.812632128668171</v>
      </c>
      <c r="T53">
        <v>0</v>
      </c>
      <c r="U53">
        <v>24.789726417081322</v>
      </c>
      <c r="V53">
        <v>6.1388205060000001</v>
      </c>
      <c r="W53">
        <v>13.735873089568907</v>
      </c>
      <c r="X53">
        <v>43.661096025862676</v>
      </c>
      <c r="Y53">
        <v>0</v>
      </c>
      <c r="Z53">
        <v>1.9298753181818185</v>
      </c>
      <c r="AA53">
        <v>0</v>
      </c>
      <c r="AB53">
        <v>0</v>
      </c>
      <c r="AC53">
        <v>0</v>
      </c>
      <c r="AD53">
        <v>0</v>
      </c>
      <c r="AE53">
        <v>0.56949993203429472</v>
      </c>
      <c r="AF53">
        <v>2.4802278727180527</v>
      </c>
      <c r="AG53">
        <v>12.895376488800002</v>
      </c>
      <c r="AH53">
        <v>0</v>
      </c>
      <c r="AI53">
        <v>0</v>
      </c>
      <c r="AJ53">
        <v>0</v>
      </c>
      <c r="AK53">
        <v>16.034651912135541</v>
      </c>
      <c r="AL53">
        <v>0</v>
      </c>
      <c r="AM53">
        <v>1.5623048274568643</v>
      </c>
      <c r="AN53">
        <v>0.77501799999999998</v>
      </c>
      <c r="AO53">
        <v>0</v>
      </c>
      <c r="AP53">
        <v>7.5818234714167348E-2</v>
      </c>
      <c r="AQ53">
        <v>0</v>
      </c>
      <c r="AR53">
        <v>9.474590702717391</v>
      </c>
      <c r="AS53">
        <v>9.4395200196996747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476.607244802781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4.6500176456921603</v>
      </c>
      <c r="L54">
        <v>205.46079379265936</v>
      </c>
      <c r="M54">
        <v>27.230981924723913</v>
      </c>
      <c r="N54">
        <v>34.95410301281489</v>
      </c>
      <c r="O54">
        <v>0</v>
      </c>
      <c r="P54">
        <v>37.163589914306939</v>
      </c>
      <c r="Q54">
        <v>1.9287917836990596</v>
      </c>
      <c r="R54">
        <v>12.544613306476133</v>
      </c>
      <c r="S54">
        <v>4.3009732682926822</v>
      </c>
      <c r="T54">
        <v>0</v>
      </c>
      <c r="U54">
        <v>24.789726417081322</v>
      </c>
      <c r="V54">
        <v>6.1388205060000001</v>
      </c>
      <c r="W54">
        <v>13.735873089568907</v>
      </c>
      <c r="X54">
        <v>43.661096025862676</v>
      </c>
      <c r="Y54">
        <v>0</v>
      </c>
      <c r="Z54">
        <v>1.9298753181818185</v>
      </c>
      <c r="AA54">
        <v>0</v>
      </c>
      <c r="AB54">
        <v>0</v>
      </c>
      <c r="AC54">
        <v>0</v>
      </c>
      <c r="AD54">
        <v>0</v>
      </c>
      <c r="AE54">
        <v>0.56949993203429472</v>
      </c>
      <c r="AF54">
        <v>2.4802278727180527</v>
      </c>
      <c r="AG54">
        <v>12.895376488800002</v>
      </c>
      <c r="AH54">
        <v>0</v>
      </c>
      <c r="AI54">
        <v>0</v>
      </c>
      <c r="AJ54">
        <v>0</v>
      </c>
      <c r="AK54">
        <v>16.034651912135541</v>
      </c>
      <c r="AL54">
        <v>0</v>
      </c>
      <c r="AM54">
        <v>1.5623048274568643</v>
      </c>
      <c r="AN54">
        <v>0.77501799999999998</v>
      </c>
      <c r="AO54">
        <v>0</v>
      </c>
      <c r="AP54">
        <v>7.5818234714167348E-2</v>
      </c>
      <c r="AQ54">
        <v>0</v>
      </c>
      <c r="AR54">
        <v>8.1677505000000004</v>
      </c>
      <c r="AS54">
        <v>4.1799493609128762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465.2298531341317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4.6500176456921603</v>
      </c>
      <c r="L55">
        <v>205.46079379265936</v>
      </c>
      <c r="M55">
        <v>27.230981924723913</v>
      </c>
      <c r="N55">
        <v>34.95410301281489</v>
      </c>
      <c r="O55">
        <v>0</v>
      </c>
      <c r="P55">
        <v>37.163589914306939</v>
      </c>
      <c r="Q55">
        <v>1.9287917836990596</v>
      </c>
      <c r="R55">
        <v>6.9066935726269314</v>
      </c>
      <c r="S55">
        <v>4.3009732682926822</v>
      </c>
      <c r="T55">
        <v>0</v>
      </c>
      <c r="U55">
        <v>24.789726417081322</v>
      </c>
      <c r="V55">
        <v>5.1885778848198463</v>
      </c>
      <c r="W55">
        <v>13.72961319493754</v>
      </c>
      <c r="X55">
        <v>43.660300734965034</v>
      </c>
      <c r="Y55">
        <v>0</v>
      </c>
      <c r="Z55">
        <v>1.9298753181818185</v>
      </c>
      <c r="AA55">
        <v>0</v>
      </c>
      <c r="AB55">
        <v>0</v>
      </c>
      <c r="AC55">
        <v>0</v>
      </c>
      <c r="AD55">
        <v>0</v>
      </c>
      <c r="AE55">
        <v>0.56949993203429472</v>
      </c>
      <c r="AF55">
        <v>2.4802278727180527</v>
      </c>
      <c r="AG55">
        <v>12.895376488800002</v>
      </c>
      <c r="AH55">
        <v>0</v>
      </c>
      <c r="AI55">
        <v>0</v>
      </c>
      <c r="AJ55">
        <v>0</v>
      </c>
      <c r="AK55">
        <v>16.034651912135541</v>
      </c>
      <c r="AL55">
        <v>0</v>
      </c>
      <c r="AM55">
        <v>1.5623048274568643</v>
      </c>
      <c r="AN55">
        <v>0.77501799999999998</v>
      </c>
      <c r="AO55">
        <v>0</v>
      </c>
      <c r="AP55">
        <v>1.5163616263463131</v>
      </c>
      <c r="AQ55">
        <v>0</v>
      </c>
      <c r="AR55">
        <v>8.1677505000000004</v>
      </c>
      <c r="AS55">
        <v>4.1799493609128762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460.07517898520553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4.6500176456921603</v>
      </c>
      <c r="L56">
        <v>205.46079379265936</v>
      </c>
      <c r="M56">
        <v>27.230981924723913</v>
      </c>
      <c r="N56">
        <v>34.95410301281489</v>
      </c>
      <c r="O56">
        <v>0</v>
      </c>
      <c r="P56">
        <v>37.163589914306939</v>
      </c>
      <c r="Q56">
        <v>1.9287917836990596</v>
      </c>
      <c r="R56">
        <v>6.9066935726269314</v>
      </c>
      <c r="S56">
        <v>4.3009732682926822</v>
      </c>
      <c r="T56">
        <v>0</v>
      </c>
      <c r="U56">
        <v>24.789726417081322</v>
      </c>
      <c r="V56">
        <v>4.0755316330827069</v>
      </c>
      <c r="W56">
        <v>13.72961319493754</v>
      </c>
      <c r="X56">
        <v>43.660300734965034</v>
      </c>
      <c r="Y56">
        <v>0</v>
      </c>
      <c r="Z56">
        <v>1.9298753181818185</v>
      </c>
      <c r="AA56">
        <v>0</v>
      </c>
      <c r="AB56">
        <v>0</v>
      </c>
      <c r="AC56">
        <v>0</v>
      </c>
      <c r="AD56">
        <v>0</v>
      </c>
      <c r="AE56">
        <v>0.56949993203429472</v>
      </c>
      <c r="AF56">
        <v>2.4802278727180527</v>
      </c>
      <c r="AG56">
        <v>12.895376488800002</v>
      </c>
      <c r="AH56">
        <v>0</v>
      </c>
      <c r="AI56">
        <v>0</v>
      </c>
      <c r="AJ56">
        <v>0</v>
      </c>
      <c r="AK56">
        <v>16.034651912135541</v>
      </c>
      <c r="AL56">
        <v>0</v>
      </c>
      <c r="AM56">
        <v>1.5623048274568643</v>
      </c>
      <c r="AN56">
        <v>0.77501799999999998</v>
      </c>
      <c r="AO56">
        <v>0</v>
      </c>
      <c r="AP56">
        <v>1.5163616263463131</v>
      </c>
      <c r="AQ56">
        <v>0</v>
      </c>
      <c r="AR56">
        <v>8.1677505000000004</v>
      </c>
      <c r="AS56">
        <v>4.1799493609128762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458.96213273346837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4.6500176456921603</v>
      </c>
      <c r="L57">
        <v>205.46079379265936</v>
      </c>
      <c r="M57">
        <v>27.230981924723913</v>
      </c>
      <c r="N57">
        <v>34.95410301281489</v>
      </c>
      <c r="O57">
        <v>0</v>
      </c>
      <c r="P57">
        <v>37.163589914306939</v>
      </c>
      <c r="Q57">
        <v>1.9287917836990596</v>
      </c>
      <c r="R57">
        <v>6.9066935726269314</v>
      </c>
      <c r="S57">
        <v>4.3009732682926822</v>
      </c>
      <c r="T57">
        <v>0</v>
      </c>
      <c r="U57">
        <v>24.789726417081322</v>
      </c>
      <c r="V57">
        <v>6.1394318477305996</v>
      </c>
      <c r="W57">
        <v>13.72961319493754</v>
      </c>
      <c r="X57">
        <v>43.660300734965034</v>
      </c>
      <c r="Y57">
        <v>0</v>
      </c>
      <c r="Z57">
        <v>1.9298753181818185</v>
      </c>
      <c r="AA57">
        <v>0</v>
      </c>
      <c r="AB57">
        <v>0</v>
      </c>
      <c r="AC57">
        <v>0</v>
      </c>
      <c r="AD57">
        <v>0</v>
      </c>
      <c r="AE57">
        <v>0.56949993203429472</v>
      </c>
      <c r="AF57">
        <v>2.4802278727180527</v>
      </c>
      <c r="AG57">
        <v>12.895376488800002</v>
      </c>
      <c r="AH57">
        <v>0</v>
      </c>
      <c r="AI57">
        <v>0</v>
      </c>
      <c r="AJ57">
        <v>0</v>
      </c>
      <c r="AK57">
        <v>16.034651912135541</v>
      </c>
      <c r="AL57">
        <v>0</v>
      </c>
      <c r="AM57">
        <v>1.5623048274568643</v>
      </c>
      <c r="AN57">
        <v>0.77501799999999998</v>
      </c>
      <c r="AO57">
        <v>0</v>
      </c>
      <c r="AP57">
        <v>1.5163616263463131</v>
      </c>
      <c r="AQ57">
        <v>3.7477893793650789</v>
      </c>
      <c r="AR57">
        <v>5.2273601972826089</v>
      </c>
      <c r="AS57">
        <v>4.1799493609128762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461.83343202476397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4.6500176456921603</v>
      </c>
      <c r="L58">
        <v>205.46079379265936</v>
      </c>
      <c r="M58">
        <v>27.230981924723913</v>
      </c>
      <c r="N58">
        <v>34.95410301281489</v>
      </c>
      <c r="O58">
        <v>0</v>
      </c>
      <c r="P58">
        <v>37.163589914306939</v>
      </c>
      <c r="Q58">
        <v>1.9287917836990596</v>
      </c>
      <c r="R58">
        <v>6.9066935726269314</v>
      </c>
      <c r="S58">
        <v>4.3009732682926822</v>
      </c>
      <c r="T58">
        <v>0</v>
      </c>
      <c r="U58">
        <v>24.789726417081322</v>
      </c>
      <c r="V58">
        <v>6.1394318477305996</v>
      </c>
      <c r="W58">
        <v>13.72961319493754</v>
      </c>
      <c r="X58">
        <v>43.660300734965034</v>
      </c>
      <c r="Y58">
        <v>0</v>
      </c>
      <c r="Z58">
        <v>1.9298753181818185</v>
      </c>
      <c r="AA58">
        <v>0</v>
      </c>
      <c r="AB58">
        <v>0</v>
      </c>
      <c r="AC58">
        <v>0</v>
      </c>
      <c r="AD58">
        <v>0</v>
      </c>
      <c r="AE58">
        <v>0.56949993203429472</v>
      </c>
      <c r="AF58">
        <v>2.4802278727180527</v>
      </c>
      <c r="AG58">
        <v>12.895376488800002</v>
      </c>
      <c r="AH58">
        <v>0</v>
      </c>
      <c r="AI58">
        <v>0</v>
      </c>
      <c r="AJ58">
        <v>0</v>
      </c>
      <c r="AK58">
        <v>16.034651912135541</v>
      </c>
      <c r="AL58">
        <v>0</v>
      </c>
      <c r="AM58">
        <v>1.5623048274568643</v>
      </c>
      <c r="AN58">
        <v>0.77501799999999998</v>
      </c>
      <c r="AO58">
        <v>0</v>
      </c>
      <c r="AP58">
        <v>1.5163616263463131</v>
      </c>
      <c r="AQ58">
        <v>3.8783092212698405</v>
      </c>
      <c r="AR58">
        <v>5.2273601972826089</v>
      </c>
      <c r="AS58">
        <v>4.1799493609128762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461.96395186666871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4.6500176456921603</v>
      </c>
      <c r="L59">
        <v>205.46079379265936</v>
      </c>
      <c r="M59">
        <v>27.228418358622939</v>
      </c>
      <c r="N59">
        <v>34.96235382572614</v>
      </c>
      <c r="O59">
        <v>0</v>
      </c>
      <c r="P59">
        <v>37.163589914306939</v>
      </c>
      <c r="Q59">
        <v>1.9287917836990596</v>
      </c>
      <c r="R59">
        <v>6.9066935726269314</v>
      </c>
      <c r="S59">
        <v>4.3009732682926822</v>
      </c>
      <c r="T59">
        <v>0</v>
      </c>
      <c r="U59">
        <v>24.789726417081322</v>
      </c>
      <c r="V59">
        <v>3.4087877620345144</v>
      </c>
      <c r="W59">
        <v>13.72961319493754</v>
      </c>
      <c r="X59">
        <v>43.660300734965034</v>
      </c>
      <c r="Y59">
        <v>0</v>
      </c>
      <c r="Z59">
        <v>1.9298753181818185</v>
      </c>
      <c r="AA59">
        <v>0</v>
      </c>
      <c r="AB59">
        <v>0</v>
      </c>
      <c r="AC59">
        <v>0</v>
      </c>
      <c r="AD59">
        <v>0</v>
      </c>
      <c r="AE59">
        <v>4.8764374073265788</v>
      </c>
      <c r="AF59">
        <v>2.4802278727180527</v>
      </c>
      <c r="AG59">
        <v>12.895376488800002</v>
      </c>
      <c r="AH59">
        <v>0</v>
      </c>
      <c r="AI59">
        <v>0</v>
      </c>
      <c r="AJ59">
        <v>0</v>
      </c>
      <c r="AK59">
        <v>16.034651912135541</v>
      </c>
      <c r="AL59">
        <v>0</v>
      </c>
      <c r="AM59">
        <v>1.5623048274568643</v>
      </c>
      <c r="AN59">
        <v>0.77501799999999998</v>
      </c>
      <c r="AO59">
        <v>0</v>
      </c>
      <c r="AP59">
        <v>1.4405436984258493</v>
      </c>
      <c r="AQ59">
        <v>3.8783092212698405</v>
      </c>
      <c r="AR59">
        <v>5.2273601972826089</v>
      </c>
      <c r="AS59">
        <v>4.1799493609128762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463.47011457515475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4.6500176456921603</v>
      </c>
      <c r="L60">
        <v>205.46079379265936</v>
      </c>
      <c r="M60">
        <v>27.228418358622939</v>
      </c>
      <c r="N60">
        <v>34.96235382572614</v>
      </c>
      <c r="O60">
        <v>0</v>
      </c>
      <c r="P60">
        <v>37.163589914306939</v>
      </c>
      <c r="Q60">
        <v>1.9287917836990596</v>
      </c>
      <c r="R60">
        <v>6.9066935726269314</v>
      </c>
      <c r="S60">
        <v>4.3009732682926822</v>
      </c>
      <c r="T60">
        <v>0</v>
      </c>
      <c r="U60">
        <v>24.789726417081322</v>
      </c>
      <c r="V60">
        <v>3.4087877620345144</v>
      </c>
      <c r="W60">
        <v>13.72961319493754</v>
      </c>
      <c r="X60">
        <v>43.660300734965034</v>
      </c>
      <c r="Y60">
        <v>0</v>
      </c>
      <c r="Z60">
        <v>1.9298753181818185</v>
      </c>
      <c r="AA60">
        <v>0</v>
      </c>
      <c r="AB60">
        <v>0</v>
      </c>
      <c r="AC60">
        <v>0</v>
      </c>
      <c r="AD60">
        <v>0</v>
      </c>
      <c r="AE60">
        <v>4.8764374073265788</v>
      </c>
      <c r="AF60">
        <v>2.4802278727180527</v>
      </c>
      <c r="AG60">
        <v>12.895376488800002</v>
      </c>
      <c r="AH60">
        <v>0</v>
      </c>
      <c r="AI60">
        <v>0</v>
      </c>
      <c r="AJ60">
        <v>0</v>
      </c>
      <c r="AK60">
        <v>16.034651912135541</v>
      </c>
      <c r="AL60">
        <v>0</v>
      </c>
      <c r="AM60">
        <v>1.5623048274568643</v>
      </c>
      <c r="AN60">
        <v>0.77501799999999998</v>
      </c>
      <c r="AO60">
        <v>0</v>
      </c>
      <c r="AP60">
        <v>1.3647254637116819</v>
      </c>
      <c r="AQ60">
        <v>3.8783092212698405</v>
      </c>
      <c r="AR60">
        <v>5.2273601972826089</v>
      </c>
      <c r="AS60">
        <v>4.1799493609128762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463.39429634044058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4.6500176456921603</v>
      </c>
      <c r="L61">
        <v>205.46079379265936</v>
      </c>
      <c r="M61">
        <v>27.228418358622939</v>
      </c>
      <c r="N61">
        <v>34.96235382572614</v>
      </c>
      <c r="O61">
        <v>0</v>
      </c>
      <c r="P61">
        <v>37.163589914306939</v>
      </c>
      <c r="Q61">
        <v>1.9287917836990596</v>
      </c>
      <c r="R61">
        <v>6.9066935726269314</v>
      </c>
      <c r="S61">
        <v>4.3009732682926822</v>
      </c>
      <c r="T61">
        <v>0</v>
      </c>
      <c r="U61">
        <v>24.789726417081322</v>
      </c>
      <c r="V61">
        <v>3.4087877620345144</v>
      </c>
      <c r="W61">
        <v>13.72961319493754</v>
      </c>
      <c r="X61">
        <v>43.660300734965034</v>
      </c>
      <c r="Y61">
        <v>0</v>
      </c>
      <c r="Z61">
        <v>1.9298753181818185</v>
      </c>
      <c r="AA61">
        <v>0</v>
      </c>
      <c r="AB61">
        <v>0</v>
      </c>
      <c r="AC61">
        <v>0</v>
      </c>
      <c r="AD61">
        <v>0</v>
      </c>
      <c r="AE61">
        <v>4.8764374073265788</v>
      </c>
      <c r="AF61">
        <v>2.4802278727180527</v>
      </c>
      <c r="AG61">
        <v>12.895376488800002</v>
      </c>
      <c r="AH61">
        <v>0</v>
      </c>
      <c r="AI61">
        <v>0</v>
      </c>
      <c r="AJ61">
        <v>0</v>
      </c>
      <c r="AK61">
        <v>16.034651912135541</v>
      </c>
      <c r="AL61">
        <v>0</v>
      </c>
      <c r="AM61">
        <v>1.5623048274568643</v>
      </c>
      <c r="AN61">
        <v>0.77501799999999998</v>
      </c>
      <c r="AO61">
        <v>0</v>
      </c>
      <c r="AP61">
        <v>0</v>
      </c>
      <c r="AQ61">
        <v>3.8783092212698405</v>
      </c>
      <c r="AR61">
        <v>9.474590702717391</v>
      </c>
      <c r="AS61">
        <v>5.5732659168153438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467.67011793806608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4.6500176456921603</v>
      </c>
      <c r="L62">
        <v>205.46079379265936</v>
      </c>
      <c r="M62">
        <v>27.228418358622939</v>
      </c>
      <c r="N62">
        <v>34.96235382572614</v>
      </c>
      <c r="O62">
        <v>0</v>
      </c>
      <c r="P62">
        <v>37.163589914306939</v>
      </c>
      <c r="Q62">
        <v>1.9287917836990596</v>
      </c>
      <c r="R62">
        <v>6.9066935726269314</v>
      </c>
      <c r="S62">
        <v>4.3009732682926822</v>
      </c>
      <c r="T62">
        <v>0</v>
      </c>
      <c r="U62">
        <v>24.789726417081322</v>
      </c>
      <c r="V62">
        <v>3.4087877620345144</v>
      </c>
      <c r="W62">
        <v>13.72961319493754</v>
      </c>
      <c r="X62">
        <v>43.660300734965034</v>
      </c>
      <c r="Y62">
        <v>0</v>
      </c>
      <c r="Z62">
        <v>1.9298753181818185</v>
      </c>
      <c r="AA62">
        <v>0</v>
      </c>
      <c r="AB62">
        <v>0</v>
      </c>
      <c r="AC62">
        <v>0</v>
      </c>
      <c r="AD62">
        <v>0</v>
      </c>
      <c r="AE62">
        <v>4.8764374073265788</v>
      </c>
      <c r="AF62">
        <v>2.4802278727180527</v>
      </c>
      <c r="AG62">
        <v>12.895376488800002</v>
      </c>
      <c r="AH62">
        <v>0</v>
      </c>
      <c r="AI62">
        <v>0</v>
      </c>
      <c r="AJ62">
        <v>0</v>
      </c>
      <c r="AK62">
        <v>16.034651912135541</v>
      </c>
      <c r="AL62">
        <v>0</v>
      </c>
      <c r="AM62">
        <v>1.5623048274568643</v>
      </c>
      <c r="AN62">
        <v>0.77501799999999998</v>
      </c>
      <c r="AO62">
        <v>0</v>
      </c>
      <c r="AP62">
        <v>0</v>
      </c>
      <c r="AQ62">
        <v>3.8783092212698405</v>
      </c>
      <c r="AR62">
        <v>9.474590702717391</v>
      </c>
      <c r="AS62">
        <v>5.5732659168153438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467.67011793806608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4.6500176456921603</v>
      </c>
      <c r="L63">
        <v>205.46079379265936</v>
      </c>
      <c r="M63">
        <v>27.228418358622939</v>
      </c>
      <c r="N63">
        <v>34.96235382572614</v>
      </c>
      <c r="O63">
        <v>0</v>
      </c>
      <c r="P63">
        <v>37.163589914306939</v>
      </c>
      <c r="Q63">
        <v>1.9287917836990596</v>
      </c>
      <c r="R63">
        <v>6.9093675980176217</v>
      </c>
      <c r="S63">
        <v>4.3009732682926822</v>
      </c>
      <c r="T63">
        <v>0</v>
      </c>
      <c r="U63">
        <v>24.789726417081322</v>
      </c>
      <c r="V63">
        <v>3.3787567074102367</v>
      </c>
      <c r="W63">
        <v>13.736158828658706</v>
      </c>
      <c r="X63">
        <v>43.660300734965034</v>
      </c>
      <c r="Y63">
        <v>0</v>
      </c>
      <c r="Z63">
        <v>1.9298753181818185</v>
      </c>
      <c r="AA63">
        <v>0</v>
      </c>
      <c r="AB63">
        <v>0</v>
      </c>
      <c r="AC63">
        <v>0</v>
      </c>
      <c r="AD63">
        <v>0</v>
      </c>
      <c r="AE63">
        <v>4.8764374073265788</v>
      </c>
      <c r="AF63">
        <v>2.4802278727180527</v>
      </c>
      <c r="AG63">
        <v>12.895376488800002</v>
      </c>
      <c r="AH63">
        <v>0</v>
      </c>
      <c r="AI63">
        <v>0</v>
      </c>
      <c r="AJ63">
        <v>0</v>
      </c>
      <c r="AK63">
        <v>16.034651912135541</v>
      </c>
      <c r="AL63">
        <v>0</v>
      </c>
      <c r="AM63">
        <v>3.1246093480870218</v>
      </c>
      <c r="AN63">
        <v>0.77501799999999998</v>
      </c>
      <c r="AO63">
        <v>0</v>
      </c>
      <c r="AP63">
        <v>0</v>
      </c>
      <c r="AQ63">
        <v>3.8783092212698405</v>
      </c>
      <c r="AR63">
        <v>10.454720701358694</v>
      </c>
      <c r="AS63">
        <v>6.7675372504460309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471.38601239545574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4.6500176456921603</v>
      </c>
      <c r="L64">
        <v>205.46079379265936</v>
      </c>
      <c r="M64">
        <v>27.228418358622939</v>
      </c>
      <c r="N64">
        <v>34.96235382572614</v>
      </c>
      <c r="O64">
        <v>0</v>
      </c>
      <c r="P64">
        <v>37.163589914306939</v>
      </c>
      <c r="Q64">
        <v>1.9287917836990596</v>
      </c>
      <c r="R64">
        <v>6.9066935726269314</v>
      </c>
      <c r="S64">
        <v>4.3009732682926822</v>
      </c>
      <c r="T64">
        <v>0</v>
      </c>
      <c r="U64">
        <v>24.789726417081322</v>
      </c>
      <c r="V64">
        <v>3.3787567074102367</v>
      </c>
      <c r="W64">
        <v>13.736158828658706</v>
      </c>
      <c r="X64">
        <v>43.660300734965034</v>
      </c>
      <c r="Y64">
        <v>0</v>
      </c>
      <c r="Z64">
        <v>1.9298753181818185</v>
      </c>
      <c r="AA64">
        <v>0</v>
      </c>
      <c r="AB64">
        <v>0</v>
      </c>
      <c r="AC64">
        <v>0</v>
      </c>
      <c r="AD64">
        <v>0</v>
      </c>
      <c r="AE64">
        <v>4.8764374073265788</v>
      </c>
      <c r="AF64">
        <v>2.4802278727180527</v>
      </c>
      <c r="AG64">
        <v>12.895376488800002</v>
      </c>
      <c r="AH64">
        <v>0</v>
      </c>
      <c r="AI64">
        <v>0</v>
      </c>
      <c r="AJ64">
        <v>0</v>
      </c>
      <c r="AK64">
        <v>16.034651912135541</v>
      </c>
      <c r="AL64">
        <v>0</v>
      </c>
      <c r="AM64">
        <v>3.1246093480870218</v>
      </c>
      <c r="AN64">
        <v>0.77501799999999998</v>
      </c>
      <c r="AO64">
        <v>0</v>
      </c>
      <c r="AP64">
        <v>0</v>
      </c>
      <c r="AQ64">
        <v>7.7566187493650771</v>
      </c>
      <c r="AR64">
        <v>10.454720701358694</v>
      </c>
      <c r="AS64">
        <v>6.7675372504460309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475.26164789816033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4.6500176456921603</v>
      </c>
      <c r="L65">
        <v>205.46079379265936</v>
      </c>
      <c r="M65">
        <v>27.230981924723913</v>
      </c>
      <c r="N65">
        <v>34.95410301281489</v>
      </c>
      <c r="O65">
        <v>0</v>
      </c>
      <c r="P65">
        <v>37.163589914306939</v>
      </c>
      <c r="Q65">
        <v>3.2281137304687499</v>
      </c>
      <c r="R65">
        <v>12.548907422206506</v>
      </c>
      <c r="S65">
        <v>7.8104442866741319</v>
      </c>
      <c r="T65">
        <v>0</v>
      </c>
      <c r="U65">
        <v>24.789726417081322</v>
      </c>
      <c r="V65">
        <v>6.1315251470959593</v>
      </c>
      <c r="W65">
        <v>13.736158828658706</v>
      </c>
      <c r="X65">
        <v>43.660300734965034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4.8764374073265788</v>
      </c>
      <c r="AF65">
        <v>2.4802278727180527</v>
      </c>
      <c r="AG65">
        <v>12.895376488800002</v>
      </c>
      <c r="AH65">
        <v>0</v>
      </c>
      <c r="AI65">
        <v>0</v>
      </c>
      <c r="AJ65">
        <v>0</v>
      </c>
      <c r="AK65">
        <v>16.034651912135541</v>
      </c>
      <c r="AL65">
        <v>0</v>
      </c>
      <c r="AM65">
        <v>3.1246093480870218</v>
      </c>
      <c r="AN65">
        <v>0.77501799999999998</v>
      </c>
      <c r="AO65">
        <v>0</v>
      </c>
      <c r="AP65">
        <v>0</v>
      </c>
      <c r="AQ65">
        <v>7.7566187493650771</v>
      </c>
      <c r="AR65">
        <v>10.454720701358694</v>
      </c>
      <c r="AS65">
        <v>6.7675372504460309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486.52986058758461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4.6500176456921603</v>
      </c>
      <c r="L66">
        <v>260.442804028757</v>
      </c>
      <c r="M66">
        <v>27.230981924723913</v>
      </c>
      <c r="N66">
        <v>34.95410301281489</v>
      </c>
      <c r="O66">
        <v>0</v>
      </c>
      <c r="P66">
        <v>37.163589914306939</v>
      </c>
      <c r="Q66">
        <v>3.2281137304687499</v>
      </c>
      <c r="R66">
        <v>12.544613306476133</v>
      </c>
      <c r="S66">
        <v>7.8104442866741319</v>
      </c>
      <c r="T66">
        <v>0</v>
      </c>
      <c r="U66">
        <v>24.789726417081322</v>
      </c>
      <c r="V66">
        <v>6.1315251470959593</v>
      </c>
      <c r="W66">
        <v>13.736158828658706</v>
      </c>
      <c r="X66">
        <v>43.660300734965034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4.8764374073265788</v>
      </c>
      <c r="AF66">
        <v>2.4802278727180527</v>
      </c>
      <c r="AG66">
        <v>12.895376488800002</v>
      </c>
      <c r="AH66">
        <v>0</v>
      </c>
      <c r="AI66">
        <v>0</v>
      </c>
      <c r="AJ66">
        <v>0</v>
      </c>
      <c r="AK66">
        <v>16.034651912135541</v>
      </c>
      <c r="AL66">
        <v>0</v>
      </c>
      <c r="AM66">
        <v>3.1246093480870218</v>
      </c>
      <c r="AN66">
        <v>0.77501799999999998</v>
      </c>
      <c r="AO66">
        <v>0</v>
      </c>
      <c r="AP66">
        <v>0</v>
      </c>
      <c r="AQ66">
        <v>7.7566187493650771</v>
      </c>
      <c r="AR66">
        <v>10.454720701358694</v>
      </c>
      <c r="AS66">
        <v>6.7675372504460309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541.50757670795201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4.6500176456921603</v>
      </c>
      <c r="L67">
        <v>308.67284649274154</v>
      </c>
      <c r="M67">
        <v>27.230981924723913</v>
      </c>
      <c r="N67">
        <v>34.95410301281489</v>
      </c>
      <c r="O67">
        <v>0</v>
      </c>
      <c r="P67">
        <v>37.163589914306939</v>
      </c>
      <c r="Q67">
        <v>3.2281137304687499</v>
      </c>
      <c r="R67">
        <v>12.544613306476133</v>
      </c>
      <c r="S67">
        <v>7.8104442866741319</v>
      </c>
      <c r="T67">
        <v>0</v>
      </c>
      <c r="U67">
        <v>24.789726417081322</v>
      </c>
      <c r="V67">
        <v>6.1315251470959593</v>
      </c>
      <c r="W67">
        <v>13.736158828658706</v>
      </c>
      <c r="X67">
        <v>41.099436965285555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4.8764374073265788</v>
      </c>
      <c r="AF67">
        <v>2.4802278727180527</v>
      </c>
      <c r="AG67">
        <v>12.895376488800002</v>
      </c>
      <c r="AH67">
        <v>0</v>
      </c>
      <c r="AI67">
        <v>0</v>
      </c>
      <c r="AJ67">
        <v>0</v>
      </c>
      <c r="AK67">
        <v>16.034651912135541</v>
      </c>
      <c r="AL67">
        <v>0</v>
      </c>
      <c r="AM67">
        <v>3.1246093480870218</v>
      </c>
      <c r="AN67">
        <v>0.77501799999999998</v>
      </c>
      <c r="AO67">
        <v>0</v>
      </c>
      <c r="AP67">
        <v>0</v>
      </c>
      <c r="AQ67">
        <v>7.7566187493650771</v>
      </c>
      <c r="AR67">
        <v>10.454720701358694</v>
      </c>
      <c r="AS67">
        <v>6.7675372504460309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587.17675540225707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4.6500176456921603</v>
      </c>
      <c r="L68">
        <v>371.50811111718696</v>
      </c>
      <c r="M68">
        <v>27.230981924723913</v>
      </c>
      <c r="N68">
        <v>34.95410301281489</v>
      </c>
      <c r="O68">
        <v>0</v>
      </c>
      <c r="P68">
        <v>37.163589914306939</v>
      </c>
      <c r="Q68">
        <v>3.2297383776722093</v>
      </c>
      <c r="R68">
        <v>12.544613306476133</v>
      </c>
      <c r="S68">
        <v>7.8132163763440854</v>
      </c>
      <c r="T68">
        <v>0</v>
      </c>
      <c r="U68">
        <v>24.789726417081322</v>
      </c>
      <c r="V68">
        <v>6.1388205060000001</v>
      </c>
      <c r="W68">
        <v>13.735873089568907</v>
      </c>
      <c r="X68">
        <v>43.650169052857244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4.8764374073265788</v>
      </c>
      <c r="AF68">
        <v>2.4802278727180527</v>
      </c>
      <c r="AG68">
        <v>12.895376488800002</v>
      </c>
      <c r="AH68">
        <v>0</v>
      </c>
      <c r="AI68">
        <v>0</v>
      </c>
      <c r="AJ68">
        <v>0</v>
      </c>
      <c r="AK68">
        <v>16.034651912135541</v>
      </c>
      <c r="AL68">
        <v>0</v>
      </c>
      <c r="AM68">
        <v>4.6774458102025509</v>
      </c>
      <c r="AN68">
        <v>0.77501799999999998</v>
      </c>
      <c r="AO68">
        <v>0</v>
      </c>
      <c r="AP68">
        <v>0</v>
      </c>
      <c r="AQ68">
        <v>7.7566187493650771</v>
      </c>
      <c r="AR68">
        <v>10.454720701358694</v>
      </c>
      <c r="AS68">
        <v>6.7675372504460309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654.12699493307741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8.9700334218216877</v>
      </c>
      <c r="L69">
        <v>372.01053230324749</v>
      </c>
      <c r="M69">
        <v>27.230981924723913</v>
      </c>
      <c r="N69">
        <v>34.95410301281489</v>
      </c>
      <c r="O69">
        <v>0</v>
      </c>
      <c r="P69">
        <v>37.163589914306939</v>
      </c>
      <c r="Q69">
        <v>2.9563979502074687</v>
      </c>
      <c r="R69">
        <v>12.546775048899756</v>
      </c>
      <c r="S69">
        <v>7.8118075009823178</v>
      </c>
      <c r="T69">
        <v>0</v>
      </c>
      <c r="U69">
        <v>24.789726417081322</v>
      </c>
      <c r="V69">
        <v>6.1388205060000001</v>
      </c>
      <c r="W69">
        <v>13.735873089568907</v>
      </c>
      <c r="X69">
        <v>43.661096025862676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4.8764374073265788</v>
      </c>
      <c r="AF69">
        <v>2.4802278727180527</v>
      </c>
      <c r="AG69">
        <v>12.895376488800002</v>
      </c>
      <c r="AH69">
        <v>6.5859898660401281</v>
      </c>
      <c r="AI69">
        <v>0</v>
      </c>
      <c r="AJ69">
        <v>0</v>
      </c>
      <c r="AK69">
        <v>16.034651912135541</v>
      </c>
      <c r="AL69">
        <v>0</v>
      </c>
      <c r="AM69">
        <v>4.6774458102025509</v>
      </c>
      <c r="AN69">
        <v>0.77501799999999998</v>
      </c>
      <c r="AO69">
        <v>0</v>
      </c>
      <c r="AP69">
        <v>0</v>
      </c>
      <c r="AQ69">
        <v>7.7566187493650771</v>
      </c>
      <c r="AR69">
        <v>10.454720701358694</v>
      </c>
      <c r="AS69">
        <v>6.7675372504460309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665.27376117391009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8.9699897964697737</v>
      </c>
      <c r="L70">
        <v>372.01053230324749</v>
      </c>
      <c r="M70">
        <v>27.230981924723913</v>
      </c>
      <c r="N70">
        <v>34.95410301281489</v>
      </c>
      <c r="O70">
        <v>0</v>
      </c>
      <c r="P70">
        <v>37.163589914306939</v>
      </c>
      <c r="Q70">
        <v>3.2311624315589351</v>
      </c>
      <c r="R70">
        <v>12.546775048899756</v>
      </c>
      <c r="S70">
        <v>7.8118075009823178</v>
      </c>
      <c r="T70">
        <v>0</v>
      </c>
      <c r="U70">
        <v>24.789726417081322</v>
      </c>
      <c r="V70">
        <v>6.1388205060000001</v>
      </c>
      <c r="W70">
        <v>13.735873089568907</v>
      </c>
      <c r="X70">
        <v>43.661096025862676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4.8764374073265788</v>
      </c>
      <c r="AF70">
        <v>2.4802278727180527</v>
      </c>
      <c r="AG70">
        <v>12.895376488800002</v>
      </c>
      <c r="AH70">
        <v>13.312107143400212</v>
      </c>
      <c r="AI70">
        <v>0</v>
      </c>
      <c r="AJ70">
        <v>0</v>
      </c>
      <c r="AK70">
        <v>16.034651912135541</v>
      </c>
      <c r="AL70">
        <v>0</v>
      </c>
      <c r="AM70">
        <v>4.6774458102025509</v>
      </c>
      <c r="AN70">
        <v>0.77501799999999998</v>
      </c>
      <c r="AO70">
        <v>0</v>
      </c>
      <c r="AP70">
        <v>0</v>
      </c>
      <c r="AQ70">
        <v>7.7566187493650771</v>
      </c>
      <c r="AR70">
        <v>10.454720701358694</v>
      </c>
      <c r="AS70">
        <v>6.7675372504460309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672.27459930726968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8.9699908182422181</v>
      </c>
      <c r="L71">
        <v>372.01053230324749</v>
      </c>
      <c r="M71">
        <v>27.230981924723913</v>
      </c>
      <c r="N71">
        <v>34.95410301281489</v>
      </c>
      <c r="O71">
        <v>0</v>
      </c>
      <c r="P71">
        <v>37.163589914306939</v>
      </c>
      <c r="Q71">
        <v>3.2311624315589351</v>
      </c>
      <c r="R71">
        <v>12.546775048899756</v>
      </c>
      <c r="S71">
        <v>7.8118075009823178</v>
      </c>
      <c r="T71">
        <v>0</v>
      </c>
      <c r="U71">
        <v>24.789726417081322</v>
      </c>
      <c r="V71">
        <v>6.1388205060000001</v>
      </c>
      <c r="W71">
        <v>13.735873089568907</v>
      </c>
      <c r="X71">
        <v>43.661096025862676</v>
      </c>
      <c r="Y71">
        <v>0</v>
      </c>
      <c r="Z71">
        <v>0</v>
      </c>
      <c r="AA71">
        <v>0</v>
      </c>
      <c r="AB71">
        <v>0.98630365341335324</v>
      </c>
      <c r="AC71">
        <v>0</v>
      </c>
      <c r="AD71">
        <v>0</v>
      </c>
      <c r="AE71">
        <v>4.8764374073265788</v>
      </c>
      <c r="AF71">
        <v>4.9604554386409729</v>
      </c>
      <c r="AG71">
        <v>12.895376488800002</v>
      </c>
      <c r="AH71">
        <v>20.766886775543824</v>
      </c>
      <c r="AI71">
        <v>0</v>
      </c>
      <c r="AJ71">
        <v>0</v>
      </c>
      <c r="AK71">
        <v>16.034651912135541</v>
      </c>
      <c r="AL71">
        <v>0</v>
      </c>
      <c r="AM71">
        <v>4.6774458102025509</v>
      </c>
      <c r="AN71">
        <v>0.77501799999999998</v>
      </c>
      <c r="AO71">
        <v>0</v>
      </c>
      <c r="AP71">
        <v>0</v>
      </c>
      <c r="AQ71">
        <v>7.7566187493650771</v>
      </c>
      <c r="AR71">
        <v>8.1677505000000004</v>
      </c>
      <c r="AS71">
        <v>6.7675372504460309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680.90894097916339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8.9800586565885343</v>
      </c>
      <c r="L72">
        <v>372.01053230324749</v>
      </c>
      <c r="M72">
        <v>27.230981924723913</v>
      </c>
      <c r="N72">
        <v>34.95410301281489</v>
      </c>
      <c r="O72">
        <v>0</v>
      </c>
      <c r="P72">
        <v>37.163589914306939</v>
      </c>
      <c r="Q72">
        <v>3.2311624315589351</v>
      </c>
      <c r="R72">
        <v>12.546775048899756</v>
      </c>
      <c r="S72">
        <v>7.8118075009823178</v>
      </c>
      <c r="T72">
        <v>0</v>
      </c>
      <c r="U72">
        <v>24.789726417081322</v>
      </c>
      <c r="V72">
        <v>6.1388205060000001</v>
      </c>
      <c r="W72">
        <v>13.735873089568907</v>
      </c>
      <c r="X72">
        <v>43.661096025862676</v>
      </c>
      <c r="Y72">
        <v>0</v>
      </c>
      <c r="Z72">
        <v>0.32555250000000002</v>
      </c>
      <c r="AA72">
        <v>4.1570942831223627</v>
      </c>
      <c r="AB72">
        <v>1.9726069999999996</v>
      </c>
      <c r="AC72">
        <v>0.75373835409140899</v>
      </c>
      <c r="AD72">
        <v>2.7038265601816804</v>
      </c>
      <c r="AE72">
        <v>4.8764374073265788</v>
      </c>
      <c r="AF72">
        <v>7.4406833113590265</v>
      </c>
      <c r="AG72">
        <v>12.895376488800002</v>
      </c>
      <c r="AH72">
        <v>26.708290488152059</v>
      </c>
      <c r="AI72">
        <v>0</v>
      </c>
      <c r="AJ72">
        <v>0</v>
      </c>
      <c r="AK72">
        <v>16.034651912135541</v>
      </c>
      <c r="AL72">
        <v>0</v>
      </c>
      <c r="AM72">
        <v>4.6774458102025509</v>
      </c>
      <c r="AN72">
        <v>0.77501799999999998</v>
      </c>
      <c r="AO72">
        <v>0</v>
      </c>
      <c r="AP72">
        <v>0</v>
      </c>
      <c r="AQ72">
        <v>7.7566187493650771</v>
      </c>
      <c r="AR72">
        <v>8.1677505000000004</v>
      </c>
      <c r="AS72">
        <v>6.7675372504460309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698.26715544681815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5.1100619817867265</v>
      </c>
      <c r="L73">
        <v>308.66903960998638</v>
      </c>
      <c r="M73">
        <v>27.230981924723913</v>
      </c>
      <c r="N73">
        <v>34.95410301281489</v>
      </c>
      <c r="O73">
        <v>0</v>
      </c>
      <c r="P73">
        <v>37.163589914306939</v>
      </c>
      <c r="Q73">
        <v>3.2311624315589351</v>
      </c>
      <c r="R73">
        <v>12.546775048899756</v>
      </c>
      <c r="S73">
        <v>7.8118075009823178</v>
      </c>
      <c r="T73">
        <v>0</v>
      </c>
      <c r="U73">
        <v>24.789726417081322</v>
      </c>
      <c r="V73">
        <v>6.1388205060000001</v>
      </c>
      <c r="W73">
        <v>13.735873089568907</v>
      </c>
      <c r="X73">
        <v>43.661096025862676</v>
      </c>
      <c r="Y73">
        <v>0</v>
      </c>
      <c r="Z73">
        <v>5.7896256477272736</v>
      </c>
      <c r="AA73">
        <v>8.3141882594936707</v>
      </c>
      <c r="AB73">
        <v>11.693614372093023</v>
      </c>
      <c r="AC73">
        <v>8.6012862725773527</v>
      </c>
      <c r="AD73">
        <v>5.4076534271763821</v>
      </c>
      <c r="AE73">
        <v>9.7528745078721766</v>
      </c>
      <c r="AF73">
        <v>9.3373279386409731</v>
      </c>
      <c r="AG73">
        <v>12.895376488800002</v>
      </c>
      <c r="AH73">
        <v>34.61147826604013</v>
      </c>
      <c r="AI73">
        <v>0</v>
      </c>
      <c r="AJ73">
        <v>0</v>
      </c>
      <c r="AK73">
        <v>16.034651912135541</v>
      </c>
      <c r="AL73">
        <v>0</v>
      </c>
      <c r="AM73">
        <v>4.6774458102025509</v>
      </c>
      <c r="AN73">
        <v>0.77501799999999998</v>
      </c>
      <c r="AO73">
        <v>0</v>
      </c>
      <c r="AP73">
        <v>0</v>
      </c>
      <c r="AQ73">
        <v>11.634927970634919</v>
      </c>
      <c r="AR73">
        <v>8.1677505000000004</v>
      </c>
      <c r="AS73">
        <v>6.7675372504460309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679.50379408741276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5.1100619817867265</v>
      </c>
      <c r="L74">
        <v>260.43921744348484</v>
      </c>
      <c r="M74">
        <v>27.230981924723913</v>
      </c>
      <c r="N74">
        <v>34.95410301281489</v>
      </c>
      <c r="O74">
        <v>0</v>
      </c>
      <c r="P74">
        <v>37.163589914306939</v>
      </c>
      <c r="Q74">
        <v>3.2311624315589351</v>
      </c>
      <c r="R74">
        <v>12.546775048899756</v>
      </c>
      <c r="S74">
        <v>7.8118075009823178</v>
      </c>
      <c r="T74">
        <v>0</v>
      </c>
      <c r="U74">
        <v>24.789726417081322</v>
      </c>
      <c r="V74">
        <v>6.1388205060000001</v>
      </c>
      <c r="W74">
        <v>13.735873089568907</v>
      </c>
      <c r="X74">
        <v>43.661096025862676</v>
      </c>
      <c r="Y74">
        <v>0</v>
      </c>
      <c r="Z74">
        <v>5.7896256477272736</v>
      </c>
      <c r="AA74">
        <v>12.471282542616034</v>
      </c>
      <c r="AB74">
        <v>11.693614372093023</v>
      </c>
      <c r="AC74">
        <v>8.6012862725773527</v>
      </c>
      <c r="AD74">
        <v>8.111479987358063</v>
      </c>
      <c r="AE74">
        <v>9.7528745078721766</v>
      </c>
      <c r="AF74">
        <v>9.3373279386409731</v>
      </c>
      <c r="AG74">
        <v>12.895376488800002</v>
      </c>
      <c r="AH74">
        <v>41.533773857888072</v>
      </c>
      <c r="AI74">
        <v>0</v>
      </c>
      <c r="AJ74">
        <v>0</v>
      </c>
      <c r="AK74">
        <v>16.034651912135541</v>
      </c>
      <c r="AL74">
        <v>0</v>
      </c>
      <c r="AM74">
        <v>4.6774458102025509</v>
      </c>
      <c r="AN74">
        <v>0.77501799999999998</v>
      </c>
      <c r="AO74">
        <v>0</v>
      </c>
      <c r="AP74">
        <v>0</v>
      </c>
      <c r="AQ74">
        <v>11.634927970634919</v>
      </c>
      <c r="AR74">
        <v>8.1677505000000004</v>
      </c>
      <c r="AS74">
        <v>6.7675372504460309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645.05718835606342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5.1099575743039658</v>
      </c>
      <c r="L75">
        <v>284.23668842055508</v>
      </c>
      <c r="M75">
        <v>27.230981924723913</v>
      </c>
      <c r="N75">
        <v>34.95410301281489</v>
      </c>
      <c r="O75">
        <v>0</v>
      </c>
      <c r="P75">
        <v>37.163589914306939</v>
      </c>
      <c r="Q75">
        <v>3.2311624315589351</v>
      </c>
      <c r="R75">
        <v>12.546775048899756</v>
      </c>
      <c r="S75">
        <v>7.8118075009823178</v>
      </c>
      <c r="T75">
        <v>0</v>
      </c>
      <c r="U75">
        <v>24.789726417081322</v>
      </c>
      <c r="V75">
        <v>6.1388205060000001</v>
      </c>
      <c r="W75">
        <v>13.735873089568907</v>
      </c>
      <c r="X75">
        <v>43.661096025862676</v>
      </c>
      <c r="Y75">
        <v>0</v>
      </c>
      <c r="Z75">
        <v>5.7896256477272736</v>
      </c>
      <c r="AA75">
        <v>12.471282542616034</v>
      </c>
      <c r="AB75">
        <v>11.693614372093023</v>
      </c>
      <c r="AC75">
        <v>8.6012862725773527</v>
      </c>
      <c r="AD75">
        <v>8.111479987358063</v>
      </c>
      <c r="AE75">
        <v>9.7528745078721766</v>
      </c>
      <c r="AF75">
        <v>9.3373279386409731</v>
      </c>
      <c r="AG75">
        <v>12.895376488800002</v>
      </c>
      <c r="AH75">
        <v>41.533773857888072</v>
      </c>
      <c r="AI75">
        <v>0</v>
      </c>
      <c r="AJ75">
        <v>0</v>
      </c>
      <c r="AK75">
        <v>16.034651912135541</v>
      </c>
      <c r="AL75">
        <v>0</v>
      </c>
      <c r="AM75">
        <v>4.6774458102025509</v>
      </c>
      <c r="AN75">
        <v>0.77501799999999998</v>
      </c>
      <c r="AO75">
        <v>0</v>
      </c>
      <c r="AP75">
        <v>0</v>
      </c>
      <c r="AQ75">
        <v>11.634927970634919</v>
      </c>
      <c r="AR75">
        <v>8.1677505000000004</v>
      </c>
      <c r="AS75">
        <v>6.7675372504460309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668.85455492565086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8.9800346973744976</v>
      </c>
      <c r="L76">
        <v>317.28969620793328</v>
      </c>
      <c r="M76">
        <v>27.230981924723913</v>
      </c>
      <c r="N76">
        <v>34.95410301281489</v>
      </c>
      <c r="O76">
        <v>0</v>
      </c>
      <c r="P76">
        <v>37.163589914306939</v>
      </c>
      <c r="Q76">
        <v>3.2311624315589351</v>
      </c>
      <c r="R76">
        <v>12.546775048899756</v>
      </c>
      <c r="S76">
        <v>7.8118075009823178</v>
      </c>
      <c r="T76">
        <v>0</v>
      </c>
      <c r="U76">
        <v>24.789726417081322</v>
      </c>
      <c r="V76">
        <v>6.1388205060000001</v>
      </c>
      <c r="W76">
        <v>13.735873089568907</v>
      </c>
      <c r="X76">
        <v>43.661096025862676</v>
      </c>
      <c r="Y76">
        <v>0</v>
      </c>
      <c r="Z76">
        <v>5.7896256477272736</v>
      </c>
      <c r="AA76">
        <v>12.471282542616034</v>
      </c>
      <c r="AB76">
        <v>11.693614372093023</v>
      </c>
      <c r="AC76">
        <v>8.6012862725773527</v>
      </c>
      <c r="AD76">
        <v>8.111479987358063</v>
      </c>
      <c r="AE76">
        <v>9.7528745078721766</v>
      </c>
      <c r="AF76">
        <v>9.3373279386409731</v>
      </c>
      <c r="AG76">
        <v>12.895376488800002</v>
      </c>
      <c r="AH76">
        <v>41.533773857888072</v>
      </c>
      <c r="AI76">
        <v>0</v>
      </c>
      <c r="AJ76">
        <v>0</v>
      </c>
      <c r="AK76">
        <v>16.034651912135541</v>
      </c>
      <c r="AL76">
        <v>0</v>
      </c>
      <c r="AM76">
        <v>4.6774458102025509</v>
      </c>
      <c r="AN76">
        <v>0.77501799999999998</v>
      </c>
      <c r="AO76">
        <v>0</v>
      </c>
      <c r="AP76">
        <v>0</v>
      </c>
      <c r="AQ76">
        <v>11.634927970634919</v>
      </c>
      <c r="AR76">
        <v>8.1677505000000004</v>
      </c>
      <c r="AS76">
        <v>6.7675372504460309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705.77763983609941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8.9800275607267395</v>
      </c>
      <c r="L77">
        <v>372.01053230324749</v>
      </c>
      <c r="M77">
        <v>27.230981924723913</v>
      </c>
      <c r="N77">
        <v>34.95410301281489</v>
      </c>
      <c r="O77">
        <v>0</v>
      </c>
      <c r="P77">
        <v>37.163589914306939</v>
      </c>
      <c r="Q77">
        <v>3.2311624315589351</v>
      </c>
      <c r="R77">
        <v>12.546775048899756</v>
      </c>
      <c r="S77">
        <v>7.8118075009823178</v>
      </c>
      <c r="T77">
        <v>0</v>
      </c>
      <c r="U77">
        <v>24.789726417081322</v>
      </c>
      <c r="V77">
        <v>6.1388205060000001</v>
      </c>
      <c r="W77">
        <v>13.735873089568907</v>
      </c>
      <c r="X77">
        <v>43.661096025862676</v>
      </c>
      <c r="Y77">
        <v>0</v>
      </c>
      <c r="Z77">
        <v>5.7896256477272736</v>
      </c>
      <c r="AA77">
        <v>12.471282542616034</v>
      </c>
      <c r="AB77">
        <v>11.693614372093023</v>
      </c>
      <c r="AC77">
        <v>8.6012862725773527</v>
      </c>
      <c r="AD77">
        <v>8.111479987358063</v>
      </c>
      <c r="AE77">
        <v>9.7528745078721766</v>
      </c>
      <c r="AF77">
        <v>9.3373279386409731</v>
      </c>
      <c r="AG77">
        <v>12.895376488800002</v>
      </c>
      <c r="AH77">
        <v>34.61147826604013</v>
      </c>
      <c r="AI77">
        <v>0</v>
      </c>
      <c r="AJ77">
        <v>0</v>
      </c>
      <c r="AK77">
        <v>16.034651912135541</v>
      </c>
      <c r="AL77">
        <v>0</v>
      </c>
      <c r="AM77">
        <v>4.6774458102025509</v>
      </c>
      <c r="AN77">
        <v>0.77501799999999998</v>
      </c>
      <c r="AO77">
        <v>0</v>
      </c>
      <c r="AP77">
        <v>0</v>
      </c>
      <c r="AQ77">
        <v>11.634927970634919</v>
      </c>
      <c r="AR77">
        <v>8.1677505000000004</v>
      </c>
      <c r="AS77">
        <v>6.7675372504460309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753.57617320291808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8.9699429645596354</v>
      </c>
      <c r="L78">
        <v>372.01053230324749</v>
      </c>
      <c r="M78">
        <v>27.230981924723913</v>
      </c>
      <c r="N78">
        <v>34.95410301281489</v>
      </c>
      <c r="O78">
        <v>0</v>
      </c>
      <c r="P78">
        <v>37.163589914306939</v>
      </c>
      <c r="Q78">
        <v>3.2311624315589351</v>
      </c>
      <c r="R78">
        <v>12.546775048899756</v>
      </c>
      <c r="S78">
        <v>7.8118075009823178</v>
      </c>
      <c r="T78">
        <v>0</v>
      </c>
      <c r="U78">
        <v>24.789726417081322</v>
      </c>
      <c r="V78">
        <v>6.1388205060000001</v>
      </c>
      <c r="W78">
        <v>13.735873089568907</v>
      </c>
      <c r="X78">
        <v>43.661096025862676</v>
      </c>
      <c r="Y78">
        <v>0</v>
      </c>
      <c r="Z78">
        <v>3.8597503295454545</v>
      </c>
      <c r="AA78">
        <v>8.3141882594936707</v>
      </c>
      <c r="AB78">
        <v>11.693614372093023</v>
      </c>
      <c r="AC78">
        <v>8.6012862725773527</v>
      </c>
      <c r="AD78">
        <v>4.6914284986373964</v>
      </c>
      <c r="AE78">
        <v>9.7528745078721766</v>
      </c>
      <c r="AF78">
        <v>9.3373279386409731</v>
      </c>
      <c r="AG78">
        <v>12.895376488800002</v>
      </c>
      <c r="AH78">
        <v>27.689182674192185</v>
      </c>
      <c r="AI78">
        <v>0</v>
      </c>
      <c r="AJ78">
        <v>0</v>
      </c>
      <c r="AK78">
        <v>16.034651912135541</v>
      </c>
      <c r="AL78">
        <v>0</v>
      </c>
      <c r="AM78">
        <v>4.6774458102025509</v>
      </c>
      <c r="AN78">
        <v>0.77501799999999998</v>
      </c>
      <c r="AO78">
        <v>0</v>
      </c>
      <c r="AP78">
        <v>0</v>
      </c>
      <c r="AQ78">
        <v>11.634927970634919</v>
      </c>
      <c r="AR78">
        <v>8.1677505000000004</v>
      </c>
      <c r="AS78">
        <v>6.7675372504460309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737.13677192487842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8.9701314238564347</v>
      </c>
      <c r="L79">
        <v>372.01053230324749</v>
      </c>
      <c r="M79">
        <v>27.230981924723913</v>
      </c>
      <c r="N79">
        <v>34.95410301281489</v>
      </c>
      <c r="O79">
        <v>0</v>
      </c>
      <c r="P79">
        <v>37.163589914306939</v>
      </c>
      <c r="Q79">
        <v>3.2311624315589351</v>
      </c>
      <c r="R79">
        <v>12.546775048899756</v>
      </c>
      <c r="S79">
        <v>7.8118075009823178</v>
      </c>
      <c r="T79">
        <v>0</v>
      </c>
      <c r="U79">
        <v>24.789726417081322</v>
      </c>
      <c r="V79">
        <v>6.1388205060000001</v>
      </c>
      <c r="W79">
        <v>13.735873089568907</v>
      </c>
      <c r="X79">
        <v>43.661096025862676</v>
      </c>
      <c r="Y79">
        <v>0</v>
      </c>
      <c r="Z79">
        <v>1.9298753181818185</v>
      </c>
      <c r="AA79">
        <v>4.1570942831223627</v>
      </c>
      <c r="AB79">
        <v>0.98630365341335324</v>
      </c>
      <c r="AC79">
        <v>0.37686933045390292</v>
      </c>
      <c r="AD79">
        <v>2.3848094382286145</v>
      </c>
      <c r="AE79">
        <v>4.8764374073265788</v>
      </c>
      <c r="AF79">
        <v>4.9604554386409729</v>
      </c>
      <c r="AG79">
        <v>12.895376488800002</v>
      </c>
      <c r="AH79">
        <v>20.766886775543824</v>
      </c>
      <c r="AI79">
        <v>0</v>
      </c>
      <c r="AJ79">
        <v>0</v>
      </c>
      <c r="AK79">
        <v>16.034651912135541</v>
      </c>
      <c r="AL79">
        <v>0</v>
      </c>
      <c r="AM79">
        <v>4.6774458102025509</v>
      </c>
      <c r="AN79">
        <v>0.77501799999999998</v>
      </c>
      <c r="AO79">
        <v>0</v>
      </c>
      <c r="AP79">
        <v>0</v>
      </c>
      <c r="AQ79">
        <v>11.634927970634919</v>
      </c>
      <c r="AR79">
        <v>8.1677505000000004</v>
      </c>
      <c r="AS79">
        <v>6.7675372504460309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693.63603917603416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8.9701314238564347</v>
      </c>
      <c r="L80">
        <v>372.01053230324749</v>
      </c>
      <c r="M80">
        <v>27.230981924723913</v>
      </c>
      <c r="N80">
        <v>34.95410301281489</v>
      </c>
      <c r="O80">
        <v>0</v>
      </c>
      <c r="P80">
        <v>37.163589914306939</v>
      </c>
      <c r="Q80">
        <v>3.2311624315589351</v>
      </c>
      <c r="R80">
        <v>12.546775048899756</v>
      </c>
      <c r="S80">
        <v>7.8118075009823178</v>
      </c>
      <c r="T80">
        <v>0</v>
      </c>
      <c r="U80">
        <v>24.789726417081322</v>
      </c>
      <c r="V80">
        <v>6.1388205060000001</v>
      </c>
      <c r="W80">
        <v>13.735873089568907</v>
      </c>
      <c r="X80">
        <v>43.661096025862676</v>
      </c>
      <c r="Y80">
        <v>0</v>
      </c>
      <c r="Z80">
        <v>1.9298753181818185</v>
      </c>
      <c r="AA80">
        <v>0</v>
      </c>
      <c r="AB80">
        <v>0</v>
      </c>
      <c r="AC80">
        <v>0</v>
      </c>
      <c r="AD80">
        <v>0</v>
      </c>
      <c r="AE80">
        <v>4.8764374073265788</v>
      </c>
      <c r="AF80">
        <v>2.4802278727180527</v>
      </c>
      <c r="AG80">
        <v>12.895376488800002</v>
      </c>
      <c r="AH80">
        <v>13.844591183695881</v>
      </c>
      <c r="AI80">
        <v>0</v>
      </c>
      <c r="AJ80">
        <v>0</v>
      </c>
      <c r="AK80">
        <v>16.034651912135541</v>
      </c>
      <c r="AL80">
        <v>0</v>
      </c>
      <c r="AM80">
        <v>4.6774458102025509</v>
      </c>
      <c r="AN80">
        <v>0.77501799999999998</v>
      </c>
      <c r="AO80">
        <v>0</v>
      </c>
      <c r="AP80">
        <v>0</v>
      </c>
      <c r="AQ80">
        <v>11.634927970634919</v>
      </c>
      <c r="AR80">
        <v>8.1677505000000004</v>
      </c>
      <c r="AS80">
        <v>6.7675372504460309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676.32843931304512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8.9699729637933476</v>
      </c>
      <c r="L81">
        <v>372.01053230324749</v>
      </c>
      <c r="M81">
        <v>27.230981924723913</v>
      </c>
      <c r="N81">
        <v>34.95410301281489</v>
      </c>
      <c r="O81">
        <v>0</v>
      </c>
      <c r="P81">
        <v>37.163589914306939</v>
      </c>
      <c r="Q81">
        <v>3.2311624315589351</v>
      </c>
      <c r="R81">
        <v>12.546775048899756</v>
      </c>
      <c r="S81">
        <v>7.8118075009823178</v>
      </c>
      <c r="T81">
        <v>0</v>
      </c>
      <c r="U81">
        <v>24.789726417081322</v>
      </c>
      <c r="V81">
        <v>6.1388205060000001</v>
      </c>
      <c r="W81">
        <v>13.735873089568907</v>
      </c>
      <c r="X81">
        <v>43.661096025862676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4.8764374073265788</v>
      </c>
      <c r="AF81">
        <v>0</v>
      </c>
      <c r="AG81">
        <v>12.895376488800002</v>
      </c>
      <c r="AH81">
        <v>6.9222955918479405</v>
      </c>
      <c r="AI81">
        <v>0</v>
      </c>
      <c r="AJ81">
        <v>0</v>
      </c>
      <c r="AK81">
        <v>16.034651912135541</v>
      </c>
      <c r="AL81">
        <v>0</v>
      </c>
      <c r="AM81">
        <v>4.6774458102025509</v>
      </c>
      <c r="AN81">
        <v>0.77501799999999998</v>
      </c>
      <c r="AO81">
        <v>0</v>
      </c>
      <c r="AP81">
        <v>1.5921798610604805</v>
      </c>
      <c r="AQ81">
        <v>7.7566187493650771</v>
      </c>
      <c r="AR81">
        <v>8.1677505000000004</v>
      </c>
      <c r="AS81">
        <v>4.3789945831846575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660.32121004276337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8.9799705668834964</v>
      </c>
      <c r="L82">
        <v>372.01053230324749</v>
      </c>
      <c r="M82">
        <v>27.230981924723913</v>
      </c>
      <c r="N82">
        <v>34.95410301281489</v>
      </c>
      <c r="O82">
        <v>0</v>
      </c>
      <c r="P82">
        <v>37.163589914306939</v>
      </c>
      <c r="Q82">
        <v>3.2311624315589351</v>
      </c>
      <c r="R82">
        <v>12.546775048899756</v>
      </c>
      <c r="S82">
        <v>7.8118075009823178</v>
      </c>
      <c r="T82">
        <v>0</v>
      </c>
      <c r="U82">
        <v>24.789726417081322</v>
      </c>
      <c r="V82">
        <v>6.1388205060000001</v>
      </c>
      <c r="W82">
        <v>13.735873089568907</v>
      </c>
      <c r="X82">
        <v>43.661096025862676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4.8764374073265788</v>
      </c>
      <c r="AF82">
        <v>0</v>
      </c>
      <c r="AG82">
        <v>12.895376488800002</v>
      </c>
      <c r="AH82">
        <v>0</v>
      </c>
      <c r="AI82">
        <v>0</v>
      </c>
      <c r="AJ82">
        <v>0</v>
      </c>
      <c r="AK82">
        <v>16.034651912135541</v>
      </c>
      <c r="AL82">
        <v>0</v>
      </c>
      <c r="AM82">
        <v>4.6774458102025509</v>
      </c>
      <c r="AN82">
        <v>0.77501799999999998</v>
      </c>
      <c r="AO82">
        <v>0</v>
      </c>
      <c r="AP82">
        <v>1.5921798610604805</v>
      </c>
      <c r="AQ82">
        <v>7.7566187493650771</v>
      </c>
      <c r="AR82">
        <v>8.1677505000000004</v>
      </c>
      <c r="AS82">
        <v>4.3789945831846575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653.40891205400555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8.9800346973744976</v>
      </c>
      <c r="L83">
        <v>372.01304243053204</v>
      </c>
      <c r="M83">
        <v>27.230981924723913</v>
      </c>
      <c r="N83">
        <v>34.95410301281489</v>
      </c>
      <c r="O83">
        <v>0</v>
      </c>
      <c r="P83">
        <v>37.163589914306939</v>
      </c>
      <c r="Q83">
        <v>3.2311624315589351</v>
      </c>
      <c r="R83">
        <v>12.546775048899756</v>
      </c>
      <c r="S83">
        <v>7.8118075009823178</v>
      </c>
      <c r="T83">
        <v>0</v>
      </c>
      <c r="U83">
        <v>24.789726417081322</v>
      </c>
      <c r="V83">
        <v>6.1388205060000001</v>
      </c>
      <c r="W83">
        <v>13.735873089568907</v>
      </c>
      <c r="X83">
        <v>43.661096025862676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4.8764374073265788</v>
      </c>
      <c r="AF83">
        <v>0</v>
      </c>
      <c r="AG83">
        <v>12.895376488800002</v>
      </c>
      <c r="AH83">
        <v>0</v>
      </c>
      <c r="AI83">
        <v>0</v>
      </c>
      <c r="AJ83">
        <v>0</v>
      </c>
      <c r="AK83">
        <v>16.034651912135541</v>
      </c>
      <c r="AL83">
        <v>0</v>
      </c>
      <c r="AM83">
        <v>4.6774458102025509</v>
      </c>
      <c r="AN83">
        <v>0.77501799999999998</v>
      </c>
      <c r="AO83">
        <v>0</v>
      </c>
      <c r="AP83">
        <v>0</v>
      </c>
      <c r="AQ83">
        <v>7.7566187493650771</v>
      </c>
      <c r="AR83">
        <v>8.1677505000000004</v>
      </c>
      <c r="AS83">
        <v>4.3789945831846575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651.81930645072066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8.9800346973744976</v>
      </c>
      <c r="L84">
        <v>308.66903960998638</v>
      </c>
      <c r="M84">
        <v>27.230981924723913</v>
      </c>
      <c r="N84">
        <v>34.95410301281489</v>
      </c>
      <c r="O84">
        <v>0</v>
      </c>
      <c r="P84">
        <v>37.163589914306939</v>
      </c>
      <c r="Q84">
        <v>3.2311624315589351</v>
      </c>
      <c r="R84">
        <v>12.546775048899756</v>
      </c>
      <c r="S84">
        <v>7.8118075009823178</v>
      </c>
      <c r="T84">
        <v>0</v>
      </c>
      <c r="U84">
        <v>24.789726417081322</v>
      </c>
      <c r="V84">
        <v>6.1388205060000001</v>
      </c>
      <c r="W84">
        <v>13.735873089568907</v>
      </c>
      <c r="X84">
        <v>43.661096025862676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4.8764374073265788</v>
      </c>
      <c r="AF84">
        <v>0</v>
      </c>
      <c r="AG84">
        <v>12.895376488800002</v>
      </c>
      <c r="AH84">
        <v>0</v>
      </c>
      <c r="AI84">
        <v>0</v>
      </c>
      <c r="AJ84">
        <v>0</v>
      </c>
      <c r="AK84">
        <v>16.034651912135541</v>
      </c>
      <c r="AL84">
        <v>0</v>
      </c>
      <c r="AM84">
        <v>4.6774458102025509</v>
      </c>
      <c r="AN84">
        <v>0.77501799999999998</v>
      </c>
      <c r="AO84">
        <v>0</v>
      </c>
      <c r="AP84">
        <v>0</v>
      </c>
      <c r="AQ84">
        <v>7.6633901593650773</v>
      </c>
      <c r="AR84">
        <v>8.1677505000000004</v>
      </c>
      <c r="AS84">
        <v>4.3789945831846575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588.38207504017498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5.1099575743039658</v>
      </c>
      <c r="L85">
        <v>267.35279251340842</v>
      </c>
      <c r="M85">
        <v>27.230981924723913</v>
      </c>
      <c r="N85">
        <v>34.95410301281489</v>
      </c>
      <c r="O85">
        <v>0</v>
      </c>
      <c r="P85">
        <v>37.163589914306939</v>
      </c>
      <c r="Q85">
        <v>3.2299943854805728</v>
      </c>
      <c r="R85">
        <v>12.546775048899756</v>
      </c>
      <c r="S85">
        <v>7.8094804726477021</v>
      </c>
      <c r="T85">
        <v>0</v>
      </c>
      <c r="U85">
        <v>24.789726417081322</v>
      </c>
      <c r="V85">
        <v>6.1388205060000001</v>
      </c>
      <c r="W85">
        <v>13.735873089568907</v>
      </c>
      <c r="X85">
        <v>43.661096025862676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4.8764374073265788</v>
      </c>
      <c r="AF85">
        <v>0</v>
      </c>
      <c r="AG85">
        <v>12.895376488800002</v>
      </c>
      <c r="AH85">
        <v>0</v>
      </c>
      <c r="AI85">
        <v>0</v>
      </c>
      <c r="AJ85">
        <v>0</v>
      </c>
      <c r="AK85">
        <v>16.034651912135541</v>
      </c>
      <c r="AL85">
        <v>0</v>
      </c>
      <c r="AM85">
        <v>4.6774458102025509</v>
      </c>
      <c r="AN85">
        <v>0.77501799999999998</v>
      </c>
      <c r="AO85">
        <v>0</v>
      </c>
      <c r="AP85">
        <v>0</v>
      </c>
      <c r="AQ85">
        <v>7.6447443799999988</v>
      </c>
      <c r="AR85">
        <v>8.1677505000000004</v>
      </c>
      <c r="AS85">
        <v>4.3789945831846575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543.17360996674847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5.1099575743039658</v>
      </c>
      <c r="L86">
        <v>205.45759071063017</v>
      </c>
      <c r="M86">
        <v>27.230981924723913</v>
      </c>
      <c r="N86">
        <v>34.95410301281489</v>
      </c>
      <c r="O86">
        <v>0</v>
      </c>
      <c r="P86">
        <v>37.163589914306939</v>
      </c>
      <c r="Q86">
        <v>3.2299943854805728</v>
      </c>
      <c r="R86">
        <v>12.546775048899756</v>
      </c>
      <c r="S86">
        <v>7.8094804726477021</v>
      </c>
      <c r="T86">
        <v>0</v>
      </c>
      <c r="U86">
        <v>24.789726417081322</v>
      </c>
      <c r="V86">
        <v>6.1388205060000001</v>
      </c>
      <c r="W86">
        <v>13.735873089568907</v>
      </c>
      <c r="X86">
        <v>43.661096025862676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4.8764374073265788</v>
      </c>
      <c r="AF86">
        <v>0</v>
      </c>
      <c r="AG86">
        <v>12.895376488800002</v>
      </c>
      <c r="AH86">
        <v>0</v>
      </c>
      <c r="AI86">
        <v>0</v>
      </c>
      <c r="AJ86">
        <v>0</v>
      </c>
      <c r="AK86">
        <v>16.034651912135541</v>
      </c>
      <c r="AL86">
        <v>0</v>
      </c>
      <c r="AM86">
        <v>4.6774458102025509</v>
      </c>
      <c r="AN86">
        <v>0.77501799999999998</v>
      </c>
      <c r="AO86">
        <v>0</v>
      </c>
      <c r="AP86">
        <v>0</v>
      </c>
      <c r="AQ86">
        <v>7.6447443799999988</v>
      </c>
      <c r="AR86">
        <v>8.1677505000000004</v>
      </c>
      <c r="AS86">
        <v>4.3789945831846575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481.27840816397008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5.1099575743039658</v>
      </c>
      <c r="L87">
        <v>205.45759071063017</v>
      </c>
      <c r="M87">
        <v>27.230981924723913</v>
      </c>
      <c r="N87">
        <v>34.95410301281489</v>
      </c>
      <c r="O87">
        <v>0</v>
      </c>
      <c r="P87">
        <v>37.163589914306939</v>
      </c>
      <c r="Q87">
        <v>3.2299943854805728</v>
      </c>
      <c r="R87">
        <v>12.546775048899756</v>
      </c>
      <c r="S87">
        <v>7.8094804726477021</v>
      </c>
      <c r="T87">
        <v>0</v>
      </c>
      <c r="U87">
        <v>24.789726417081322</v>
      </c>
      <c r="V87">
        <v>6.1388205060000001</v>
      </c>
      <c r="W87">
        <v>13.735873089568907</v>
      </c>
      <c r="X87">
        <v>43.661096025862676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4.8764374073265788</v>
      </c>
      <c r="AF87">
        <v>0</v>
      </c>
      <c r="AG87">
        <v>12.895376488800002</v>
      </c>
      <c r="AH87">
        <v>0</v>
      </c>
      <c r="AI87">
        <v>0</v>
      </c>
      <c r="AJ87">
        <v>0</v>
      </c>
      <c r="AK87">
        <v>16.034651912135541</v>
      </c>
      <c r="AL87">
        <v>0</v>
      </c>
      <c r="AM87">
        <v>4.6774458102025509</v>
      </c>
      <c r="AN87">
        <v>0.77501799999999998</v>
      </c>
      <c r="AO87">
        <v>0</v>
      </c>
      <c r="AP87">
        <v>0</v>
      </c>
      <c r="AQ87">
        <v>7.6447443799999988</v>
      </c>
      <c r="AR87">
        <v>8.1677505000000004</v>
      </c>
      <c r="AS87">
        <v>4.3789945831846575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481.27840816397008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5.1099575743039658</v>
      </c>
      <c r="L88">
        <v>205.45759071063017</v>
      </c>
      <c r="M88">
        <v>27.230981924723913</v>
      </c>
      <c r="N88">
        <v>34.95410301281489</v>
      </c>
      <c r="O88">
        <v>0</v>
      </c>
      <c r="P88">
        <v>37.163589914306939</v>
      </c>
      <c r="Q88">
        <v>3.2299943854805728</v>
      </c>
      <c r="R88">
        <v>12.546775048899756</v>
      </c>
      <c r="S88">
        <v>7.8094804726477021</v>
      </c>
      <c r="T88">
        <v>0</v>
      </c>
      <c r="U88">
        <v>24.789726417081322</v>
      </c>
      <c r="V88">
        <v>6.1388205060000001</v>
      </c>
      <c r="W88">
        <v>13.735873089568907</v>
      </c>
      <c r="X88">
        <v>43.661096025862676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4.8764374073265788</v>
      </c>
      <c r="AF88">
        <v>0</v>
      </c>
      <c r="AG88">
        <v>12.895376488800002</v>
      </c>
      <c r="AH88">
        <v>0</v>
      </c>
      <c r="AI88">
        <v>0</v>
      </c>
      <c r="AJ88">
        <v>0</v>
      </c>
      <c r="AK88">
        <v>16.034651912135541</v>
      </c>
      <c r="AL88">
        <v>0</v>
      </c>
      <c r="AM88">
        <v>4.6774458102025509</v>
      </c>
      <c r="AN88">
        <v>0.77501799999999998</v>
      </c>
      <c r="AO88">
        <v>0</v>
      </c>
      <c r="AP88">
        <v>0</v>
      </c>
      <c r="AQ88">
        <v>7.6447443799999988</v>
      </c>
      <c r="AR88">
        <v>8.1677505000000004</v>
      </c>
      <c r="AS88">
        <v>4.3789945831846575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481.27840816397008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5.1099575743039658</v>
      </c>
      <c r="L89">
        <v>205.45759071063017</v>
      </c>
      <c r="M89">
        <v>27.230981924723913</v>
      </c>
      <c r="N89">
        <v>34.95410301281489</v>
      </c>
      <c r="O89">
        <v>0</v>
      </c>
      <c r="P89">
        <v>37.163589914306939</v>
      </c>
      <c r="Q89">
        <v>1.9301078797169808</v>
      </c>
      <c r="R89">
        <v>12.546775048899756</v>
      </c>
      <c r="S89">
        <v>4.3001583040330917</v>
      </c>
      <c r="T89">
        <v>0</v>
      </c>
      <c r="U89">
        <v>24.789726417081322</v>
      </c>
      <c r="V89">
        <v>6.1388205060000001</v>
      </c>
      <c r="W89">
        <v>13.735873089568907</v>
      </c>
      <c r="X89">
        <v>43.661096025862676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4.8764374073265788</v>
      </c>
      <c r="AF89">
        <v>0</v>
      </c>
      <c r="AG89">
        <v>12.895376488800002</v>
      </c>
      <c r="AH89">
        <v>0</v>
      </c>
      <c r="AI89">
        <v>0</v>
      </c>
      <c r="AJ89">
        <v>0</v>
      </c>
      <c r="AK89">
        <v>16.034651912135541</v>
      </c>
      <c r="AL89">
        <v>0</v>
      </c>
      <c r="AM89">
        <v>4.6774458102025509</v>
      </c>
      <c r="AN89">
        <v>0.77501799999999998</v>
      </c>
      <c r="AO89">
        <v>0</v>
      </c>
      <c r="AP89">
        <v>0</v>
      </c>
      <c r="AQ89">
        <v>3.8783092212698405</v>
      </c>
      <c r="AR89">
        <v>8.1677505000000004</v>
      </c>
      <c r="AS89">
        <v>4.3789945831846575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472.70276433086173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5.1099575743039658</v>
      </c>
      <c r="L90">
        <v>205.45759071063017</v>
      </c>
      <c r="M90">
        <v>27.230981924723913</v>
      </c>
      <c r="N90">
        <v>34.95410301281489</v>
      </c>
      <c r="O90">
        <v>0</v>
      </c>
      <c r="P90">
        <v>37.163589914306939</v>
      </c>
      <c r="Q90">
        <v>1.9306774506539834</v>
      </c>
      <c r="R90">
        <v>12.546775048899756</v>
      </c>
      <c r="S90">
        <v>4.3001583040330917</v>
      </c>
      <c r="T90">
        <v>0</v>
      </c>
      <c r="U90">
        <v>24.789726417081322</v>
      </c>
      <c r="V90">
        <v>6.1388205060000001</v>
      </c>
      <c r="W90">
        <v>13.735873089568907</v>
      </c>
      <c r="X90">
        <v>43.661096025862676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4.8764374073265788</v>
      </c>
      <c r="AF90">
        <v>0</v>
      </c>
      <c r="AG90">
        <v>12.895376488800002</v>
      </c>
      <c r="AH90">
        <v>0</v>
      </c>
      <c r="AI90">
        <v>0</v>
      </c>
      <c r="AJ90">
        <v>0</v>
      </c>
      <c r="AK90">
        <v>16.034651912135541</v>
      </c>
      <c r="AL90">
        <v>0</v>
      </c>
      <c r="AM90">
        <v>4.6774458102025509</v>
      </c>
      <c r="AN90">
        <v>0.77501799999999998</v>
      </c>
      <c r="AO90">
        <v>0</v>
      </c>
      <c r="AP90">
        <v>0</v>
      </c>
      <c r="AQ90">
        <v>3.8783092212698405</v>
      </c>
      <c r="AR90">
        <v>8.1677505000000004</v>
      </c>
      <c r="AS90">
        <v>4.3789945831846575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472.70333390179877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5.1100066745226096</v>
      </c>
      <c r="L91">
        <v>205.45759071063017</v>
      </c>
      <c r="M91">
        <v>27.230981924723913</v>
      </c>
      <c r="N91">
        <v>34.95410301281489</v>
      </c>
      <c r="O91">
        <v>0</v>
      </c>
      <c r="P91">
        <v>37.163589914306939</v>
      </c>
      <c r="Q91">
        <v>1.9306774506539834</v>
      </c>
      <c r="R91">
        <v>6.9082585859330683</v>
      </c>
      <c r="S91">
        <v>4.3001583040330917</v>
      </c>
      <c r="T91">
        <v>0</v>
      </c>
      <c r="U91">
        <v>24.789726417081322</v>
      </c>
      <c r="V91">
        <v>6.1388205060000001</v>
      </c>
      <c r="W91">
        <v>13.735873089568907</v>
      </c>
      <c r="X91">
        <v>43.661096025862676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4.8764374073265788</v>
      </c>
      <c r="AF91">
        <v>0</v>
      </c>
      <c r="AG91">
        <v>12.895376488800002</v>
      </c>
      <c r="AH91">
        <v>0</v>
      </c>
      <c r="AI91">
        <v>0</v>
      </c>
      <c r="AJ91">
        <v>0</v>
      </c>
      <c r="AK91">
        <v>16.034651912135541</v>
      </c>
      <c r="AL91">
        <v>0</v>
      </c>
      <c r="AM91">
        <v>4.6774458102025509</v>
      </c>
      <c r="AN91">
        <v>0.77501799999999998</v>
      </c>
      <c r="AO91">
        <v>0</v>
      </c>
      <c r="AP91">
        <v>0</v>
      </c>
      <c r="AQ91">
        <v>3.8783092212698405</v>
      </c>
      <c r="AR91">
        <v>8.1677505000000004</v>
      </c>
      <c r="AS91">
        <v>4.3789945831846575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467.0648665390508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5.1099992226659063</v>
      </c>
      <c r="L92">
        <v>205.45759071063017</v>
      </c>
      <c r="M92">
        <v>27.230981924723913</v>
      </c>
      <c r="N92">
        <v>34.95410301281489</v>
      </c>
      <c r="O92">
        <v>0</v>
      </c>
      <c r="P92">
        <v>37.163589914306939</v>
      </c>
      <c r="Q92">
        <v>1.9306774506539834</v>
      </c>
      <c r="R92">
        <v>6.9082585859330683</v>
      </c>
      <c r="S92">
        <v>4.3001583040330917</v>
      </c>
      <c r="T92">
        <v>0</v>
      </c>
      <c r="U92">
        <v>24.789726417081322</v>
      </c>
      <c r="V92">
        <v>6.1388205060000001</v>
      </c>
      <c r="W92">
        <v>13.735873089568907</v>
      </c>
      <c r="X92">
        <v>43.661096025862676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4.8764374073265788</v>
      </c>
      <c r="AF92">
        <v>0</v>
      </c>
      <c r="AG92">
        <v>12.895376488800002</v>
      </c>
      <c r="AH92">
        <v>0</v>
      </c>
      <c r="AI92">
        <v>0</v>
      </c>
      <c r="AJ92">
        <v>0</v>
      </c>
      <c r="AK92">
        <v>16.034651912135541</v>
      </c>
      <c r="AL92">
        <v>0</v>
      </c>
      <c r="AM92">
        <v>4.6774458102025509</v>
      </c>
      <c r="AN92">
        <v>0.77501799999999998</v>
      </c>
      <c r="AO92">
        <v>0</v>
      </c>
      <c r="AP92">
        <v>0</v>
      </c>
      <c r="AQ92">
        <v>3.8783092212698405</v>
      </c>
      <c r="AR92">
        <v>8.1677505000000004</v>
      </c>
      <c r="AS92">
        <v>4.3789945831846575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467.06485908719407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5.1100388013559321</v>
      </c>
      <c r="L93">
        <v>205.45759071063017</v>
      </c>
      <c r="M93">
        <v>27.230981924723913</v>
      </c>
      <c r="N93">
        <v>34.95410301281489</v>
      </c>
      <c r="O93">
        <v>0</v>
      </c>
      <c r="P93">
        <v>37.163589914306939</v>
      </c>
      <c r="Q93">
        <v>1.9306774506539834</v>
      </c>
      <c r="R93">
        <v>6.9082585859330683</v>
      </c>
      <c r="S93">
        <v>4.3001583040330917</v>
      </c>
      <c r="T93">
        <v>0</v>
      </c>
      <c r="U93">
        <v>24.789726417081322</v>
      </c>
      <c r="V93">
        <v>6.1388205060000001</v>
      </c>
      <c r="W93">
        <v>13.735873089568907</v>
      </c>
      <c r="X93">
        <v>43.661096025862676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4.8764374073265788</v>
      </c>
      <c r="AF93">
        <v>0</v>
      </c>
      <c r="AG93">
        <v>12.895376488800002</v>
      </c>
      <c r="AH93">
        <v>0</v>
      </c>
      <c r="AI93">
        <v>0</v>
      </c>
      <c r="AJ93">
        <v>0</v>
      </c>
      <c r="AK93">
        <v>16.034651912135541</v>
      </c>
      <c r="AL93">
        <v>0</v>
      </c>
      <c r="AM93">
        <v>4.6774458102025509</v>
      </c>
      <c r="AN93">
        <v>0.77501799999999998</v>
      </c>
      <c r="AO93">
        <v>0</v>
      </c>
      <c r="AP93">
        <v>0</v>
      </c>
      <c r="AQ93">
        <v>3.7291435999999991</v>
      </c>
      <c r="AR93">
        <v>8.1677505000000004</v>
      </c>
      <c r="AS93">
        <v>4.3789945831846575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466.91573304461423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5.1100427998803468</v>
      </c>
      <c r="L94">
        <v>205.45759071063017</v>
      </c>
      <c r="M94">
        <v>27.230981924723913</v>
      </c>
      <c r="N94">
        <v>34.95410301281489</v>
      </c>
      <c r="O94">
        <v>0</v>
      </c>
      <c r="P94">
        <v>37.163589914306939</v>
      </c>
      <c r="Q94">
        <v>1.9306774506539834</v>
      </c>
      <c r="R94">
        <v>6.9082585859330683</v>
      </c>
      <c r="S94">
        <v>4.3001583040330917</v>
      </c>
      <c r="T94">
        <v>0</v>
      </c>
      <c r="U94">
        <v>24.789726417081322</v>
      </c>
      <c r="V94">
        <v>6.1388205060000001</v>
      </c>
      <c r="W94">
        <v>13.735873089568907</v>
      </c>
      <c r="X94">
        <v>43.661096025862676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0.56949993203429472</v>
      </c>
      <c r="AF94">
        <v>0</v>
      </c>
      <c r="AG94">
        <v>12.895376488800002</v>
      </c>
      <c r="AH94">
        <v>0</v>
      </c>
      <c r="AI94">
        <v>0</v>
      </c>
      <c r="AJ94">
        <v>0</v>
      </c>
      <c r="AK94">
        <v>16.034651912135541</v>
      </c>
      <c r="AL94">
        <v>0</v>
      </c>
      <c r="AM94">
        <v>3.9452139999999996</v>
      </c>
      <c r="AN94">
        <v>0.77501799999999998</v>
      </c>
      <c r="AO94">
        <v>0</v>
      </c>
      <c r="AP94">
        <v>0</v>
      </c>
      <c r="AQ94">
        <v>3.7291435999999991</v>
      </c>
      <c r="AR94">
        <v>8.1677505000000004</v>
      </c>
      <c r="AS94">
        <v>4.3789945831846575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461.8765677576439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5.1100244973782774</v>
      </c>
      <c r="L95">
        <v>205.45759071063017</v>
      </c>
      <c r="M95">
        <v>27.230981924723913</v>
      </c>
      <c r="N95">
        <v>34.95410301281489</v>
      </c>
      <c r="O95">
        <v>0</v>
      </c>
      <c r="P95">
        <v>37.163589914306939</v>
      </c>
      <c r="Q95">
        <v>1.9306774506539834</v>
      </c>
      <c r="R95">
        <v>6.9082585859330683</v>
      </c>
      <c r="S95">
        <v>4.3001583040330917</v>
      </c>
      <c r="T95">
        <v>0</v>
      </c>
      <c r="U95">
        <v>24.789726417081322</v>
      </c>
      <c r="V95">
        <v>6.1388205060000001</v>
      </c>
      <c r="W95">
        <v>13.735873089568907</v>
      </c>
      <c r="X95">
        <v>43.661096025862676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0.56949993203429472</v>
      </c>
      <c r="AF95">
        <v>0</v>
      </c>
      <c r="AG95">
        <v>12.895376488800002</v>
      </c>
      <c r="AH95">
        <v>0</v>
      </c>
      <c r="AI95">
        <v>0</v>
      </c>
      <c r="AJ95">
        <v>0</v>
      </c>
      <c r="AK95">
        <v>16.034651912135541</v>
      </c>
      <c r="AL95">
        <v>0</v>
      </c>
      <c r="AM95">
        <v>3.905761915228807</v>
      </c>
      <c r="AN95">
        <v>0.77501799999999998</v>
      </c>
      <c r="AO95">
        <v>0</v>
      </c>
      <c r="AP95">
        <v>0</v>
      </c>
      <c r="AQ95">
        <v>3.7291435999999991</v>
      </c>
      <c r="AR95">
        <v>8.1677505000000004</v>
      </c>
      <c r="AS95">
        <v>4.3789945831846575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461.8370973703706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5.1099456488106751</v>
      </c>
      <c r="L96">
        <v>205.45759071063017</v>
      </c>
      <c r="M96">
        <v>27.230981924723913</v>
      </c>
      <c r="N96">
        <v>34.95410301281489</v>
      </c>
      <c r="O96">
        <v>0</v>
      </c>
      <c r="P96">
        <v>37.163589914306939</v>
      </c>
      <c r="Q96">
        <v>1.9306774506539834</v>
      </c>
      <c r="R96">
        <v>6.9082585859330683</v>
      </c>
      <c r="S96">
        <v>4.3001583040330917</v>
      </c>
      <c r="T96">
        <v>0</v>
      </c>
      <c r="U96">
        <v>24.789726417081322</v>
      </c>
      <c r="V96">
        <v>6.1388205060000001</v>
      </c>
      <c r="W96">
        <v>13.735873089568907</v>
      </c>
      <c r="X96">
        <v>43.661096025862676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0.56949993203429472</v>
      </c>
      <c r="AF96">
        <v>0</v>
      </c>
      <c r="AG96">
        <v>12.895376488800002</v>
      </c>
      <c r="AH96">
        <v>0</v>
      </c>
      <c r="AI96">
        <v>0</v>
      </c>
      <c r="AJ96">
        <v>0</v>
      </c>
      <c r="AK96">
        <v>16.034651912135541</v>
      </c>
      <c r="AL96">
        <v>0</v>
      </c>
      <c r="AM96">
        <v>3.1246093480870218</v>
      </c>
      <c r="AN96">
        <v>0.77501799999999998</v>
      </c>
      <c r="AO96">
        <v>0</v>
      </c>
      <c r="AP96">
        <v>0</v>
      </c>
      <c r="AQ96">
        <v>0</v>
      </c>
      <c r="AR96">
        <v>8.1677505000000004</v>
      </c>
      <c r="AS96">
        <v>4.3789945831846575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457.32672235466123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5.1099456488106751</v>
      </c>
      <c r="L97">
        <v>205.45759071063017</v>
      </c>
      <c r="M97">
        <v>27.230981924723913</v>
      </c>
      <c r="N97">
        <v>34.95410301281489</v>
      </c>
      <c r="O97">
        <v>0</v>
      </c>
      <c r="P97">
        <v>37.163589914306939</v>
      </c>
      <c r="Q97">
        <v>1.9306774506539834</v>
      </c>
      <c r="R97">
        <v>6.9082585859330683</v>
      </c>
      <c r="S97">
        <v>4.3001583040330917</v>
      </c>
      <c r="T97">
        <v>0</v>
      </c>
      <c r="U97">
        <v>24.789726417081322</v>
      </c>
      <c r="V97">
        <v>6.1388205060000001</v>
      </c>
      <c r="W97">
        <v>13.735873089568907</v>
      </c>
      <c r="X97">
        <v>43.661096025862676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0.56949993203429472</v>
      </c>
      <c r="AF97">
        <v>0</v>
      </c>
      <c r="AG97">
        <v>12.895376488800002</v>
      </c>
      <c r="AH97">
        <v>0</v>
      </c>
      <c r="AI97">
        <v>0</v>
      </c>
      <c r="AJ97">
        <v>0</v>
      </c>
      <c r="AK97">
        <v>16.034651912135541</v>
      </c>
      <c r="AL97">
        <v>0</v>
      </c>
      <c r="AM97">
        <v>1.5623048274568643</v>
      </c>
      <c r="AN97">
        <v>0.77501799999999998</v>
      </c>
      <c r="AO97">
        <v>0</v>
      </c>
      <c r="AP97">
        <v>0</v>
      </c>
      <c r="AQ97">
        <v>0</v>
      </c>
      <c r="AR97">
        <v>8.1677505000000004</v>
      </c>
      <c r="AS97">
        <v>4.3789945831846575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455.76441783403106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5.1099456488106751</v>
      </c>
      <c r="L98">
        <v>205.45876266184885</v>
      </c>
      <c r="M98">
        <v>27.230981924723913</v>
      </c>
      <c r="N98">
        <v>34.95410301281489</v>
      </c>
      <c r="O98">
        <v>0</v>
      </c>
      <c r="P98">
        <v>37.163589914306939</v>
      </c>
      <c r="Q98">
        <v>1.9556974457831326</v>
      </c>
      <c r="R98">
        <v>12.546775048899756</v>
      </c>
      <c r="S98">
        <v>4.3187641284796578</v>
      </c>
      <c r="T98">
        <v>0</v>
      </c>
      <c r="U98">
        <v>24.789726417081322</v>
      </c>
      <c r="V98">
        <v>6.1388205060000001</v>
      </c>
      <c r="W98">
        <v>13.735873089568907</v>
      </c>
      <c r="X98">
        <v>43.661096025862676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0.56949993203429472</v>
      </c>
      <c r="AF98">
        <v>0</v>
      </c>
      <c r="AG98">
        <v>12.895376488800002</v>
      </c>
      <c r="AH98">
        <v>0</v>
      </c>
      <c r="AI98">
        <v>0</v>
      </c>
      <c r="AJ98">
        <v>0</v>
      </c>
      <c r="AK98">
        <v>16.034651912135541</v>
      </c>
      <c r="AL98">
        <v>0</v>
      </c>
      <c r="AM98">
        <v>1.5623048274568643</v>
      </c>
      <c r="AN98">
        <v>0.77501799999999998</v>
      </c>
      <c r="AO98">
        <v>0</v>
      </c>
      <c r="AP98">
        <v>0</v>
      </c>
      <c r="AQ98">
        <v>0</v>
      </c>
      <c r="AR98">
        <v>8.1677505000000004</v>
      </c>
      <c r="AS98">
        <v>4.3789945831846575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461.44773206779206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0.13857223941335067</v>
      </c>
      <c r="L99">
        <f t="shared" si="2"/>
        <v>6.5614672143126906</v>
      </c>
      <c r="M99">
        <f t="shared" si="2"/>
        <v>0.65378225637500231</v>
      </c>
      <c r="N99">
        <f t="shared" si="2"/>
        <v>0.83894347645872269</v>
      </c>
      <c r="O99">
        <f t="shared" si="2"/>
        <v>0</v>
      </c>
      <c r="P99">
        <f t="shared" si="2"/>
        <v>0.89194244011686419</v>
      </c>
      <c r="Q99">
        <f t="shared" si="2"/>
        <v>6.3757687496827725E-2</v>
      </c>
      <c r="R99">
        <f t="shared" si="2"/>
        <v>0.24812047022283748</v>
      </c>
      <c r="S99">
        <f t="shared" si="2"/>
        <v>0.14937171788906267</v>
      </c>
      <c r="T99">
        <f t="shared" si="2"/>
        <v>0</v>
      </c>
      <c r="U99">
        <f t="shared" si="2"/>
        <v>0.59495343400995182</v>
      </c>
      <c r="V99">
        <f t="shared" si="2"/>
        <v>0.12797602263425861</v>
      </c>
      <c r="W99">
        <f t="shared" si="2"/>
        <v>0.30086038109432423</v>
      </c>
      <c r="X99">
        <f t="shared" si="2"/>
        <v>0.95059772014162336</v>
      </c>
      <c r="Y99">
        <f t="shared" si="2"/>
        <v>0</v>
      </c>
      <c r="Z99">
        <f t="shared" si="2"/>
        <v>3.1604637374999994E-2</v>
      </c>
      <c r="AA99">
        <f t="shared" si="2"/>
        <v>3.7633810833755284E-2</v>
      </c>
      <c r="AB99">
        <f t="shared" si="2"/>
        <v>3.4130046599962494E-2</v>
      </c>
      <c r="AC99">
        <f t="shared" si="2"/>
        <v>2.508347324689807E-2</v>
      </c>
      <c r="AD99">
        <f t="shared" si="2"/>
        <v>2.4432569044246791E-2</v>
      </c>
      <c r="AE99">
        <f t="shared" si="2"/>
        <v>8.9671168693375006E-2</v>
      </c>
      <c r="AF99">
        <f t="shared" si="2"/>
        <v>7.3896199001014129E-2</v>
      </c>
      <c r="AG99">
        <f t="shared" si="2"/>
        <v>0.30948903573119996</v>
      </c>
      <c r="AH99">
        <f t="shared" si="2"/>
        <v>0.15974528411010036</v>
      </c>
      <c r="AI99">
        <f t="shared" si="2"/>
        <v>0</v>
      </c>
      <c r="AJ99">
        <f t="shared" si="2"/>
        <v>0</v>
      </c>
      <c r="AK99">
        <f t="shared" si="2"/>
        <v>0.38483164589125363</v>
      </c>
      <c r="AL99">
        <f t="shared" si="2"/>
        <v>0</v>
      </c>
      <c r="AM99">
        <f t="shared" si="2"/>
        <v>6.7071006088522178E-2</v>
      </c>
      <c r="AN99">
        <f t="shared" si="2"/>
        <v>1.8600432000000035E-2</v>
      </c>
      <c r="AO99">
        <f t="shared" si="2"/>
        <v>0</v>
      </c>
      <c r="AP99">
        <f t="shared" si="2"/>
        <v>4.6438578258284997E-3</v>
      </c>
      <c r="AQ99">
        <f t="shared" si="2"/>
        <v>0.12306173872329364</v>
      </c>
      <c r="AR99">
        <f t="shared" si="2"/>
        <v>0.20844099239184793</v>
      </c>
      <c r="AS99">
        <f t="shared" si="2"/>
        <v>0.13816165952709622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13.250842617248912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19.291952999999999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18.561316000000001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18.561316000000001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17.247278000000001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17.247278000000001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18.155708000000001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18.155708000000001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16.600344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16.600344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16.506656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16.506656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15.146834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15.146834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17.200485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17.200485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16.956233000000001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16.956233000000001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16.526826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16.526826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16.467124999999999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16.467124999999999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18.470351999999998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18.470351999999998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19.291952999999999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19.291952999999999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16.906010999999999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16.906010999999999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18.794574999999998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18.794574999999998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18.799415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18.799415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19.291952999999999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19.291952999999999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18.558492000000001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18.558492000000001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19.291952999999999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19.291952999999999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19.291952999999999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19.291952999999999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19.291952999999999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19.291952999999999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19.291952999999999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19.291952999999999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19.291952999999999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19.291952999999999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19.291952999999999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19.291952999999999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19.291952999999999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19.291952999999999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19.291952999999999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19.291952999999999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19.291952999999999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19.291952999999999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19.291952999999999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19.291952999999999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19.291952999999999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19.291952999999999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19.291952999999999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19.291952999999999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19.291952999999999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19.291952999999999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19.291952999999999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19.291952999999999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19.291952999999999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19.291952999999999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19.291952999999999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19.291952999999999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19.291952999999999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19.291952999999999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19.291952999999999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19.291952999999999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19.291952999999999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19.291952999999999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19.291952999999999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19.291952999999999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19.291952999999999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19.291952999999999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19.291952999999999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19.291952999999999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19.291952999999999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19.291952999999999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19.291952999999999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19.291952999999999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19.291952999999999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19.291952999999999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19.291952999999999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19.291952999999999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19.291952999999999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19.291952999999999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19.291952999999999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19.291952999999999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19.291952999999999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19.291952999999999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19.291952999999999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19.291952999999999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19.291952999999999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19.291952999999999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19.291952999999999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19.291952999999999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19.291952999999999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19.291952999999999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19.291952999999999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19.291952999999999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19.291952999999999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19.291952999999999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19.291952999999999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19.291952999999999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19.291952999999999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19.291952999999999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19.291952999999999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19.291952999999999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19.291952999999999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19.291952999999999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19.291952999999999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19.291952999999999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19.291952999999999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19.291952999999999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19.291952999999999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19.291952999999999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19.291952999999999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19.291952999999999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0.45588646074999933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0.45588646074999933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45351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270.08999999999997</v>
      </c>
      <c r="L3" s="200">
        <v>3.38</v>
      </c>
      <c r="M3" s="200">
        <v>43.9</v>
      </c>
      <c r="N3" s="200">
        <v>50.04</v>
      </c>
      <c r="O3" s="200">
        <v>34.69</v>
      </c>
      <c r="P3" s="200">
        <v>23.94</v>
      </c>
      <c r="Q3" s="200">
        <v>2.2400000000000002</v>
      </c>
      <c r="R3" s="200">
        <v>9.94</v>
      </c>
      <c r="S3" s="200">
        <v>5.93</v>
      </c>
      <c r="T3" s="200">
        <v>0</v>
      </c>
      <c r="U3" s="200">
        <v>59.91</v>
      </c>
      <c r="V3" s="200">
        <v>5.1100000000000003</v>
      </c>
      <c r="W3" s="200">
        <v>10.81</v>
      </c>
      <c r="X3" s="200">
        <v>34.380000000000003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84.02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64.41</v>
      </c>
      <c r="AQ3" s="200">
        <v>14.47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270.08999999999997</v>
      </c>
      <c r="L4" s="200">
        <v>3.38</v>
      </c>
      <c r="M4" s="200">
        <v>34.06</v>
      </c>
      <c r="N4" s="200">
        <v>50.04</v>
      </c>
      <c r="O4" s="200">
        <v>34.69</v>
      </c>
      <c r="P4" s="200">
        <v>23.94</v>
      </c>
      <c r="Q4" s="200">
        <v>2.5499999999999998</v>
      </c>
      <c r="R4" s="200">
        <v>9.94</v>
      </c>
      <c r="S4" s="200">
        <v>6.24</v>
      </c>
      <c r="T4" s="200">
        <v>0</v>
      </c>
      <c r="U4" s="200">
        <v>59.91</v>
      </c>
      <c r="V4" s="200">
        <v>5.1100000000000003</v>
      </c>
      <c r="W4" s="200">
        <v>10.81</v>
      </c>
      <c r="X4" s="200">
        <v>34.380000000000003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84.02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57.88</v>
      </c>
      <c r="AQ4" s="200">
        <v>14.47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270.08999999999997</v>
      </c>
      <c r="L5" s="200">
        <v>3.38</v>
      </c>
      <c r="M5" s="200">
        <v>34.06</v>
      </c>
      <c r="N5" s="200">
        <v>27.68</v>
      </c>
      <c r="O5" s="200">
        <v>19.21</v>
      </c>
      <c r="P5" s="200">
        <v>23.94</v>
      </c>
      <c r="Q5" s="200">
        <v>2.5499999999999998</v>
      </c>
      <c r="R5" s="200">
        <v>10.31</v>
      </c>
      <c r="S5" s="200">
        <v>6.24</v>
      </c>
      <c r="T5" s="200">
        <v>0</v>
      </c>
      <c r="U5" s="200">
        <v>59.91</v>
      </c>
      <c r="V5" s="200">
        <v>5.16</v>
      </c>
      <c r="W5" s="200">
        <v>11.21</v>
      </c>
      <c r="X5" s="200">
        <v>34.380000000000003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84.02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57.88</v>
      </c>
      <c r="AQ5" s="200">
        <v>14.47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270.08999999999997</v>
      </c>
      <c r="L6" s="200">
        <v>3.38</v>
      </c>
      <c r="M6" s="200">
        <v>34.06</v>
      </c>
      <c r="N6" s="200">
        <v>27.68</v>
      </c>
      <c r="O6" s="200">
        <v>19.21</v>
      </c>
      <c r="P6" s="200">
        <v>23.94</v>
      </c>
      <c r="Q6" s="200">
        <v>2.5499999999999998</v>
      </c>
      <c r="R6" s="200">
        <v>9.9499999999999993</v>
      </c>
      <c r="S6" s="200">
        <v>6.24</v>
      </c>
      <c r="T6" s="200">
        <v>0</v>
      </c>
      <c r="U6" s="200">
        <v>59.91</v>
      </c>
      <c r="V6" s="200">
        <v>5.16</v>
      </c>
      <c r="W6" s="200">
        <v>11.21</v>
      </c>
      <c r="X6" s="200">
        <v>34.380000000000003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84.02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57.87</v>
      </c>
      <c r="AQ6" s="200">
        <v>14.47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270.08999999999997</v>
      </c>
      <c r="L7" s="200">
        <v>3.38</v>
      </c>
      <c r="M7" s="200">
        <v>34.06</v>
      </c>
      <c r="N7" s="200">
        <v>27.68</v>
      </c>
      <c r="O7" s="200">
        <v>19.21</v>
      </c>
      <c r="P7" s="200">
        <v>23.94</v>
      </c>
      <c r="Q7" s="200">
        <v>2.5499999999999998</v>
      </c>
      <c r="R7" s="200">
        <v>9.9499999999999993</v>
      </c>
      <c r="S7" s="200">
        <v>6.24</v>
      </c>
      <c r="T7" s="200">
        <v>0</v>
      </c>
      <c r="U7" s="200">
        <v>59.91</v>
      </c>
      <c r="V7" s="200">
        <v>5.16</v>
      </c>
      <c r="W7" s="200">
        <v>11.21</v>
      </c>
      <c r="X7" s="200">
        <v>34.380000000000003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84.02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57.87</v>
      </c>
      <c r="AQ7" s="200">
        <v>14.47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270.08999999999997</v>
      </c>
      <c r="L8" s="200">
        <v>3.38</v>
      </c>
      <c r="M8" s="200">
        <v>34.06</v>
      </c>
      <c r="N8" s="200">
        <v>27.68</v>
      </c>
      <c r="O8" s="200">
        <v>19.21</v>
      </c>
      <c r="P8" s="200">
        <v>23.94</v>
      </c>
      <c r="Q8" s="200">
        <v>2.5499999999999998</v>
      </c>
      <c r="R8" s="200">
        <v>9.9499999999999993</v>
      </c>
      <c r="S8" s="200">
        <v>6.24</v>
      </c>
      <c r="T8" s="200">
        <v>0</v>
      </c>
      <c r="U8" s="200">
        <v>59.91</v>
      </c>
      <c r="V8" s="200">
        <v>5.16</v>
      </c>
      <c r="W8" s="200">
        <v>11.21</v>
      </c>
      <c r="X8" s="200">
        <v>34.380000000000003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84.02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57.87</v>
      </c>
      <c r="AQ8" s="200">
        <v>14.47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270.08999999999997</v>
      </c>
      <c r="L9" s="200">
        <v>3.38</v>
      </c>
      <c r="M9" s="200">
        <v>34.06</v>
      </c>
      <c r="N9" s="200">
        <v>27.68</v>
      </c>
      <c r="O9" s="200">
        <v>19.21</v>
      </c>
      <c r="P9" s="200">
        <v>23.94</v>
      </c>
      <c r="Q9" s="200">
        <v>2.5499999999999998</v>
      </c>
      <c r="R9" s="200">
        <v>9.9499999999999993</v>
      </c>
      <c r="S9" s="200">
        <v>6.24</v>
      </c>
      <c r="T9" s="200">
        <v>0</v>
      </c>
      <c r="U9" s="200">
        <v>59.91</v>
      </c>
      <c r="V9" s="200">
        <v>5.16</v>
      </c>
      <c r="W9" s="200">
        <v>11.21</v>
      </c>
      <c r="X9" s="200">
        <v>34.380000000000003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84.02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57.87</v>
      </c>
      <c r="AQ9" s="200">
        <v>14.47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270.08999999999997</v>
      </c>
      <c r="L10" s="200">
        <v>3.38</v>
      </c>
      <c r="M10" s="200">
        <v>34.06</v>
      </c>
      <c r="N10" s="200">
        <v>27.68</v>
      </c>
      <c r="O10" s="200">
        <v>19.21</v>
      </c>
      <c r="P10" s="200">
        <v>23.94</v>
      </c>
      <c r="Q10" s="200">
        <v>2.5499999999999998</v>
      </c>
      <c r="R10" s="200">
        <v>9.9499999999999993</v>
      </c>
      <c r="S10" s="200">
        <v>6.24</v>
      </c>
      <c r="T10" s="200">
        <v>0</v>
      </c>
      <c r="U10" s="200">
        <v>59.91</v>
      </c>
      <c r="V10" s="200">
        <v>5.16</v>
      </c>
      <c r="W10" s="200">
        <v>11.21</v>
      </c>
      <c r="X10" s="200">
        <v>34.380000000000003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84.02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57.87</v>
      </c>
      <c r="AQ10" s="200">
        <v>14.47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270.08999999999997</v>
      </c>
      <c r="L11" s="200">
        <v>3.38</v>
      </c>
      <c r="M11" s="200">
        <v>34.06</v>
      </c>
      <c r="N11" s="200">
        <v>27.68</v>
      </c>
      <c r="O11" s="200">
        <v>19.21</v>
      </c>
      <c r="P11" s="200">
        <v>13.5</v>
      </c>
      <c r="Q11" s="200">
        <v>2.5499999999999998</v>
      </c>
      <c r="R11" s="200">
        <v>9.9499999999999993</v>
      </c>
      <c r="S11" s="200">
        <v>6.24</v>
      </c>
      <c r="T11" s="200">
        <v>0</v>
      </c>
      <c r="U11" s="200">
        <v>59.91</v>
      </c>
      <c r="V11" s="200">
        <v>5.16</v>
      </c>
      <c r="W11" s="200">
        <v>11.21</v>
      </c>
      <c r="X11" s="200">
        <v>34.380000000000003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84.02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57.87</v>
      </c>
      <c r="AQ11" s="200">
        <v>14.47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270.08999999999997</v>
      </c>
      <c r="L12" s="200">
        <v>3.38</v>
      </c>
      <c r="M12" s="200">
        <v>34.06</v>
      </c>
      <c r="N12" s="200">
        <v>27.68</v>
      </c>
      <c r="O12" s="200">
        <v>19.21</v>
      </c>
      <c r="P12" s="200">
        <v>13.5</v>
      </c>
      <c r="Q12" s="200">
        <v>2.5499999999999998</v>
      </c>
      <c r="R12" s="200">
        <v>9.9499999999999993</v>
      </c>
      <c r="S12" s="200">
        <v>6.24</v>
      </c>
      <c r="T12" s="200">
        <v>0</v>
      </c>
      <c r="U12" s="200">
        <v>59.91</v>
      </c>
      <c r="V12" s="200">
        <v>5.16</v>
      </c>
      <c r="W12" s="200">
        <v>11.21</v>
      </c>
      <c r="X12" s="200">
        <v>34.380000000000003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84.02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57.87</v>
      </c>
      <c r="AQ12" s="200">
        <v>14.47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270.08999999999997</v>
      </c>
      <c r="L13" s="200">
        <v>3.38</v>
      </c>
      <c r="M13" s="200">
        <v>34.06</v>
      </c>
      <c r="N13" s="200">
        <v>27.68</v>
      </c>
      <c r="O13" s="200">
        <v>19.21</v>
      </c>
      <c r="P13" s="200">
        <v>13.5</v>
      </c>
      <c r="Q13" s="200">
        <v>2.5499999999999998</v>
      </c>
      <c r="R13" s="200">
        <v>9.9499999999999993</v>
      </c>
      <c r="S13" s="200">
        <v>6.24</v>
      </c>
      <c r="T13" s="200">
        <v>0</v>
      </c>
      <c r="U13" s="200">
        <v>59.91</v>
      </c>
      <c r="V13" s="200">
        <v>5.16</v>
      </c>
      <c r="W13" s="200">
        <v>11.21</v>
      </c>
      <c r="X13" s="200">
        <v>34.380000000000003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84.02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57.87</v>
      </c>
      <c r="AQ13" s="200">
        <v>14.47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270.08999999999997</v>
      </c>
      <c r="L14" s="200">
        <v>3.38</v>
      </c>
      <c r="M14" s="200">
        <v>34.06</v>
      </c>
      <c r="N14" s="200">
        <v>27.68</v>
      </c>
      <c r="O14" s="200">
        <v>19.21</v>
      </c>
      <c r="P14" s="200">
        <v>13.5</v>
      </c>
      <c r="Q14" s="200">
        <v>2.5499999999999998</v>
      </c>
      <c r="R14" s="200">
        <v>9.9499999999999993</v>
      </c>
      <c r="S14" s="200">
        <v>6.24</v>
      </c>
      <c r="T14" s="200">
        <v>0</v>
      </c>
      <c r="U14" s="200">
        <v>59.91</v>
      </c>
      <c r="V14" s="200">
        <v>5.16</v>
      </c>
      <c r="W14" s="200">
        <v>11.21</v>
      </c>
      <c r="X14" s="200">
        <v>34.380000000000003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84.02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57.87</v>
      </c>
      <c r="AQ14" s="200">
        <v>14.47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270.08999999999997</v>
      </c>
      <c r="L15" s="200">
        <v>2.9</v>
      </c>
      <c r="M15" s="200">
        <v>34.72</v>
      </c>
      <c r="N15" s="200">
        <v>27.97</v>
      </c>
      <c r="O15" s="200">
        <v>19.29</v>
      </c>
      <c r="P15" s="200">
        <v>13.5</v>
      </c>
      <c r="Q15" s="200">
        <v>2.75</v>
      </c>
      <c r="R15" s="200">
        <v>9.9499999999999993</v>
      </c>
      <c r="S15" s="200">
        <v>6</v>
      </c>
      <c r="T15" s="200">
        <v>0</v>
      </c>
      <c r="U15" s="200">
        <v>59.91</v>
      </c>
      <c r="V15" s="200">
        <v>5.16</v>
      </c>
      <c r="W15" s="200">
        <v>11.21</v>
      </c>
      <c r="X15" s="200">
        <v>34.380000000000003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84.02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57.87</v>
      </c>
      <c r="AQ15" s="200">
        <v>14.47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270.08999999999997</v>
      </c>
      <c r="L16" s="200">
        <v>2.9</v>
      </c>
      <c r="M16" s="200">
        <v>34.72</v>
      </c>
      <c r="N16" s="200">
        <v>27.97</v>
      </c>
      <c r="O16" s="200">
        <v>19.29</v>
      </c>
      <c r="P16" s="200">
        <v>13.5</v>
      </c>
      <c r="Q16" s="200">
        <v>2.75</v>
      </c>
      <c r="R16" s="200">
        <v>9.9499999999999993</v>
      </c>
      <c r="S16" s="200">
        <v>6</v>
      </c>
      <c r="T16" s="200">
        <v>0</v>
      </c>
      <c r="U16" s="200">
        <v>59.91</v>
      </c>
      <c r="V16" s="200">
        <v>5.16</v>
      </c>
      <c r="W16" s="200">
        <v>11.21</v>
      </c>
      <c r="X16" s="200">
        <v>34.380000000000003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84.02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57.87</v>
      </c>
      <c r="AQ16" s="200">
        <v>14.47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270.08999999999997</v>
      </c>
      <c r="L17" s="200">
        <v>2.9</v>
      </c>
      <c r="M17" s="200">
        <v>34.72</v>
      </c>
      <c r="N17" s="200">
        <v>27.97</v>
      </c>
      <c r="O17" s="200">
        <v>19.29</v>
      </c>
      <c r="P17" s="200">
        <v>13.5</v>
      </c>
      <c r="Q17" s="200">
        <v>2.89</v>
      </c>
      <c r="R17" s="200">
        <v>9.9499999999999993</v>
      </c>
      <c r="S17" s="200">
        <v>6</v>
      </c>
      <c r="T17" s="200">
        <v>0</v>
      </c>
      <c r="U17" s="200">
        <v>59.91</v>
      </c>
      <c r="V17" s="200">
        <v>5.16</v>
      </c>
      <c r="W17" s="200">
        <v>11.21</v>
      </c>
      <c r="X17" s="200">
        <v>34.380000000000003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84.02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57.87</v>
      </c>
      <c r="AQ17" s="200">
        <v>14.47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270.08999999999997</v>
      </c>
      <c r="L18" s="200">
        <v>2.9</v>
      </c>
      <c r="M18" s="200">
        <v>34.72</v>
      </c>
      <c r="N18" s="200">
        <v>27.97</v>
      </c>
      <c r="O18" s="200">
        <v>19.29</v>
      </c>
      <c r="P18" s="200">
        <v>13.5</v>
      </c>
      <c r="Q18" s="200">
        <v>2.89</v>
      </c>
      <c r="R18" s="200">
        <v>9.9499999999999993</v>
      </c>
      <c r="S18" s="200">
        <v>6</v>
      </c>
      <c r="T18" s="200">
        <v>0</v>
      </c>
      <c r="U18" s="200">
        <v>59.91</v>
      </c>
      <c r="V18" s="200">
        <v>5.16</v>
      </c>
      <c r="W18" s="200">
        <v>11.21</v>
      </c>
      <c r="X18" s="200">
        <v>34.380000000000003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84.02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57.87</v>
      </c>
      <c r="AQ18" s="200">
        <v>14.47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270.08999999999997</v>
      </c>
      <c r="L19" s="200">
        <v>2.9</v>
      </c>
      <c r="M19" s="200">
        <v>34.72</v>
      </c>
      <c r="N19" s="200">
        <v>27.97</v>
      </c>
      <c r="O19" s="200">
        <v>19.29</v>
      </c>
      <c r="P19" s="200">
        <v>13.5</v>
      </c>
      <c r="Q19" s="200">
        <v>2.89</v>
      </c>
      <c r="R19" s="200">
        <v>9.9499999999999993</v>
      </c>
      <c r="S19" s="200">
        <v>6</v>
      </c>
      <c r="T19" s="200">
        <v>0</v>
      </c>
      <c r="U19" s="200">
        <v>59.91</v>
      </c>
      <c r="V19" s="200">
        <v>5.16</v>
      </c>
      <c r="W19" s="200">
        <v>11.21</v>
      </c>
      <c r="X19" s="200">
        <v>34.380000000000003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84.02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57.37</v>
      </c>
      <c r="AQ19" s="200">
        <v>14.47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270.08999999999997</v>
      </c>
      <c r="L20" s="200">
        <v>2.9</v>
      </c>
      <c r="M20" s="200">
        <v>34.72</v>
      </c>
      <c r="N20" s="200">
        <v>27.97</v>
      </c>
      <c r="O20" s="200">
        <v>19.29</v>
      </c>
      <c r="P20" s="200">
        <v>13.5</v>
      </c>
      <c r="Q20" s="200">
        <v>2.89</v>
      </c>
      <c r="R20" s="200">
        <v>9.9499999999999993</v>
      </c>
      <c r="S20" s="200">
        <v>6</v>
      </c>
      <c r="T20" s="200">
        <v>0</v>
      </c>
      <c r="U20" s="200">
        <v>59.91</v>
      </c>
      <c r="V20" s="200">
        <v>5.16</v>
      </c>
      <c r="W20" s="200">
        <v>11.21</v>
      </c>
      <c r="X20" s="200">
        <v>34.380000000000003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84.02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57.37</v>
      </c>
      <c r="AQ20" s="200">
        <v>14.47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270.08999999999997</v>
      </c>
      <c r="L21" s="200">
        <v>2.9</v>
      </c>
      <c r="M21" s="200">
        <v>34.72</v>
      </c>
      <c r="N21" s="200">
        <v>50.04</v>
      </c>
      <c r="O21" s="200">
        <v>34.69</v>
      </c>
      <c r="P21" s="200">
        <v>23.94</v>
      </c>
      <c r="Q21" s="200">
        <v>2.89</v>
      </c>
      <c r="R21" s="200">
        <v>9.9499999999999993</v>
      </c>
      <c r="S21" s="200">
        <v>6</v>
      </c>
      <c r="T21" s="200">
        <v>0</v>
      </c>
      <c r="U21" s="200">
        <v>59.91</v>
      </c>
      <c r="V21" s="200">
        <v>5.16</v>
      </c>
      <c r="W21" s="200">
        <v>11.21</v>
      </c>
      <c r="X21" s="200">
        <v>34.380000000000003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84.02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57.37</v>
      </c>
      <c r="AQ21" s="200">
        <v>14.47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270.08999999999997</v>
      </c>
      <c r="L22" s="200">
        <v>2.9</v>
      </c>
      <c r="M22" s="200">
        <v>61.51</v>
      </c>
      <c r="N22" s="200">
        <v>50.04</v>
      </c>
      <c r="O22" s="200">
        <v>34.69</v>
      </c>
      <c r="P22" s="200">
        <v>23.94</v>
      </c>
      <c r="Q22" s="200">
        <v>2.89</v>
      </c>
      <c r="R22" s="200">
        <v>9.9499999999999993</v>
      </c>
      <c r="S22" s="200">
        <v>6</v>
      </c>
      <c r="T22" s="200">
        <v>0</v>
      </c>
      <c r="U22" s="200">
        <v>59.91</v>
      </c>
      <c r="V22" s="200">
        <v>5.1100000000000003</v>
      </c>
      <c r="W22" s="200">
        <v>11.21</v>
      </c>
      <c r="X22" s="200">
        <v>34.380000000000003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84.02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57.37</v>
      </c>
      <c r="AQ22" s="200">
        <v>14.47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270.08999999999997</v>
      </c>
      <c r="L23" s="200">
        <v>2.89</v>
      </c>
      <c r="M23" s="200">
        <v>61.51</v>
      </c>
      <c r="N23" s="200">
        <v>50.04</v>
      </c>
      <c r="O23" s="200">
        <v>34.69</v>
      </c>
      <c r="P23" s="200">
        <v>23.94</v>
      </c>
      <c r="Q23" s="200">
        <v>2.89</v>
      </c>
      <c r="R23" s="200">
        <v>9.4600000000000009</v>
      </c>
      <c r="S23" s="200">
        <v>5.16</v>
      </c>
      <c r="T23" s="200">
        <v>0</v>
      </c>
      <c r="U23" s="200">
        <v>59.91</v>
      </c>
      <c r="V23" s="200">
        <v>8.7799999999999994</v>
      </c>
      <c r="W23" s="200">
        <v>19.66</v>
      </c>
      <c r="X23" s="200">
        <v>62.49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84.02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52.53</v>
      </c>
      <c r="AQ23" s="200">
        <v>14.47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270.08999999999997</v>
      </c>
      <c r="L24" s="200">
        <v>2.89</v>
      </c>
      <c r="M24" s="200">
        <v>61.51</v>
      </c>
      <c r="N24" s="200">
        <v>50.04</v>
      </c>
      <c r="O24" s="200">
        <v>34.69</v>
      </c>
      <c r="P24" s="200">
        <v>23.94</v>
      </c>
      <c r="Q24" s="200">
        <v>2.89</v>
      </c>
      <c r="R24" s="200">
        <v>9.9499999999999993</v>
      </c>
      <c r="S24" s="200">
        <v>5.79</v>
      </c>
      <c r="T24" s="200">
        <v>0</v>
      </c>
      <c r="U24" s="200">
        <v>59.91</v>
      </c>
      <c r="V24" s="200">
        <v>8.7799999999999994</v>
      </c>
      <c r="W24" s="200">
        <v>19.66</v>
      </c>
      <c r="X24" s="200">
        <v>62.49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84.02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57.87</v>
      </c>
      <c r="AQ24" s="200">
        <v>14.47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318.32</v>
      </c>
      <c r="L25" s="200">
        <v>6.06</v>
      </c>
      <c r="M25" s="200">
        <v>61.51</v>
      </c>
      <c r="N25" s="200">
        <v>50.04</v>
      </c>
      <c r="O25" s="200">
        <v>34.69</v>
      </c>
      <c r="P25" s="200">
        <v>23.94</v>
      </c>
      <c r="Q25" s="200">
        <v>4.62</v>
      </c>
      <c r="R25" s="200">
        <v>17.96</v>
      </c>
      <c r="S25" s="200">
        <v>11.18</v>
      </c>
      <c r="T25" s="200">
        <v>0</v>
      </c>
      <c r="U25" s="200">
        <v>59.91</v>
      </c>
      <c r="V25" s="200">
        <v>8.7799999999999994</v>
      </c>
      <c r="W25" s="200">
        <v>19.66</v>
      </c>
      <c r="X25" s="200">
        <v>62.49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84.02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112.57</v>
      </c>
      <c r="AQ25" s="200">
        <v>38.22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376.19</v>
      </c>
      <c r="L26" s="200">
        <v>6.06</v>
      </c>
      <c r="M26" s="200">
        <v>61.51</v>
      </c>
      <c r="N26" s="200">
        <v>50.04</v>
      </c>
      <c r="O26" s="200">
        <v>34.69</v>
      </c>
      <c r="P26" s="200">
        <v>23.94</v>
      </c>
      <c r="Q26" s="200">
        <v>4.62</v>
      </c>
      <c r="R26" s="200">
        <v>17.96</v>
      </c>
      <c r="S26" s="200">
        <v>11.59</v>
      </c>
      <c r="T26" s="200">
        <v>0</v>
      </c>
      <c r="U26" s="200">
        <v>59.91</v>
      </c>
      <c r="V26" s="200">
        <v>8.7799999999999994</v>
      </c>
      <c r="W26" s="200">
        <v>19.66</v>
      </c>
      <c r="X26" s="200">
        <v>62.49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84.02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117.9</v>
      </c>
      <c r="AQ26" s="200">
        <v>38.22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434.07</v>
      </c>
      <c r="L27" s="200">
        <v>6.06</v>
      </c>
      <c r="M27" s="200">
        <v>61.51</v>
      </c>
      <c r="N27" s="200">
        <v>50.04</v>
      </c>
      <c r="O27" s="200">
        <v>34.69</v>
      </c>
      <c r="P27" s="200">
        <v>23.94</v>
      </c>
      <c r="Q27" s="200">
        <v>4.62</v>
      </c>
      <c r="R27" s="200">
        <v>17.96</v>
      </c>
      <c r="S27" s="200">
        <v>11.23</v>
      </c>
      <c r="T27" s="200">
        <v>0</v>
      </c>
      <c r="U27" s="200">
        <v>59.91</v>
      </c>
      <c r="V27" s="200">
        <v>8.7799999999999994</v>
      </c>
      <c r="W27" s="200">
        <v>19.66</v>
      </c>
      <c r="X27" s="200">
        <v>62.49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80.03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117.9</v>
      </c>
      <c r="AQ27" s="200">
        <v>38.22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488.96</v>
      </c>
      <c r="L28" s="200">
        <v>5.9</v>
      </c>
      <c r="M28" s="200">
        <v>61.51</v>
      </c>
      <c r="N28" s="200">
        <v>50.04</v>
      </c>
      <c r="O28" s="200">
        <v>34.69</v>
      </c>
      <c r="P28" s="200">
        <v>23.94</v>
      </c>
      <c r="Q28" s="200">
        <v>4.62</v>
      </c>
      <c r="R28" s="200">
        <v>17.96</v>
      </c>
      <c r="S28" s="200">
        <v>11.01</v>
      </c>
      <c r="T28" s="200">
        <v>0</v>
      </c>
      <c r="U28" s="200">
        <v>59.91</v>
      </c>
      <c r="V28" s="200">
        <v>8.7799999999999994</v>
      </c>
      <c r="W28" s="200">
        <v>19.66</v>
      </c>
      <c r="X28" s="200">
        <v>62.49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75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117.9</v>
      </c>
      <c r="AQ28" s="200">
        <v>38.22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488.75</v>
      </c>
      <c r="L29" s="200">
        <v>6.06</v>
      </c>
      <c r="M29" s="200">
        <v>61.51</v>
      </c>
      <c r="N29" s="200">
        <v>50.04</v>
      </c>
      <c r="O29" s="200">
        <v>34.69</v>
      </c>
      <c r="P29" s="200">
        <v>23.94</v>
      </c>
      <c r="Q29" s="200">
        <v>4.62</v>
      </c>
      <c r="R29" s="200">
        <v>17.96</v>
      </c>
      <c r="S29" s="200">
        <v>11.18</v>
      </c>
      <c r="T29" s="200">
        <v>0</v>
      </c>
      <c r="U29" s="200">
        <v>59.91</v>
      </c>
      <c r="V29" s="200">
        <v>8.7799999999999994</v>
      </c>
      <c r="W29" s="200">
        <v>19.66</v>
      </c>
      <c r="X29" s="200">
        <v>62.49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75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117.9</v>
      </c>
      <c r="AQ29" s="200">
        <v>38.22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488.75</v>
      </c>
      <c r="L30" s="200">
        <v>6.06</v>
      </c>
      <c r="M30" s="200">
        <v>61.51</v>
      </c>
      <c r="N30" s="200">
        <v>50.04</v>
      </c>
      <c r="O30" s="200">
        <v>34.69</v>
      </c>
      <c r="P30" s="200">
        <v>23.94</v>
      </c>
      <c r="Q30" s="200">
        <v>4.62</v>
      </c>
      <c r="R30" s="200">
        <v>17.96</v>
      </c>
      <c r="S30" s="200">
        <v>11.18</v>
      </c>
      <c r="T30" s="200">
        <v>0</v>
      </c>
      <c r="U30" s="200">
        <v>59.91</v>
      </c>
      <c r="V30" s="200">
        <v>8.7799999999999994</v>
      </c>
      <c r="W30" s="200">
        <v>19.66</v>
      </c>
      <c r="X30" s="200">
        <v>62.49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75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117.9</v>
      </c>
      <c r="AQ30" s="200">
        <v>38.22</v>
      </c>
      <c r="AR30" s="200">
        <v>3.54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488.75</v>
      </c>
      <c r="L31" s="200">
        <v>6.06</v>
      </c>
      <c r="M31" s="200">
        <v>61.51</v>
      </c>
      <c r="N31" s="200">
        <v>50.04</v>
      </c>
      <c r="O31" s="200">
        <v>34.69</v>
      </c>
      <c r="P31" s="200">
        <v>23.94</v>
      </c>
      <c r="Q31" s="200">
        <v>4.62</v>
      </c>
      <c r="R31" s="200">
        <v>17.96</v>
      </c>
      <c r="S31" s="200">
        <v>11.18</v>
      </c>
      <c r="T31" s="200">
        <v>0</v>
      </c>
      <c r="U31" s="200">
        <v>59.91</v>
      </c>
      <c r="V31" s="200">
        <v>8.7799999999999994</v>
      </c>
      <c r="W31" s="200">
        <v>19.66</v>
      </c>
      <c r="X31" s="200">
        <v>62.49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75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117.9</v>
      </c>
      <c r="AQ31" s="200">
        <v>38.22</v>
      </c>
      <c r="AR31" s="200">
        <v>10.72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488.75</v>
      </c>
      <c r="L32" s="200">
        <v>6.06</v>
      </c>
      <c r="M32" s="200">
        <v>61.51</v>
      </c>
      <c r="N32" s="200">
        <v>50.04</v>
      </c>
      <c r="O32" s="200">
        <v>34.69</v>
      </c>
      <c r="P32" s="200">
        <v>23.94</v>
      </c>
      <c r="Q32" s="200">
        <v>4.62</v>
      </c>
      <c r="R32" s="200">
        <v>17.96</v>
      </c>
      <c r="S32" s="200">
        <v>11.18</v>
      </c>
      <c r="T32" s="200">
        <v>0</v>
      </c>
      <c r="U32" s="200">
        <v>59.91</v>
      </c>
      <c r="V32" s="200">
        <v>8.7799999999999994</v>
      </c>
      <c r="W32" s="200">
        <v>19.66</v>
      </c>
      <c r="X32" s="200">
        <v>62.49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75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117.9</v>
      </c>
      <c r="AQ32" s="200">
        <v>38.22</v>
      </c>
      <c r="AR32" s="200">
        <v>24.21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488.75</v>
      </c>
      <c r="L33" s="200">
        <v>6.06</v>
      </c>
      <c r="M33" s="200">
        <v>61.51</v>
      </c>
      <c r="N33" s="200">
        <v>50.04</v>
      </c>
      <c r="O33" s="200">
        <v>34.69</v>
      </c>
      <c r="P33" s="200">
        <v>23.94</v>
      </c>
      <c r="Q33" s="200">
        <v>4.62</v>
      </c>
      <c r="R33" s="200">
        <v>17.96</v>
      </c>
      <c r="S33" s="200">
        <v>11.18</v>
      </c>
      <c r="T33" s="200">
        <v>0</v>
      </c>
      <c r="U33" s="200">
        <v>59.91</v>
      </c>
      <c r="V33" s="200">
        <v>8.7799999999999994</v>
      </c>
      <c r="W33" s="200">
        <v>19.66</v>
      </c>
      <c r="X33" s="200">
        <v>62.49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75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117.9</v>
      </c>
      <c r="AQ33" s="200">
        <v>38.22</v>
      </c>
      <c r="AR33" s="200">
        <v>44.5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488.75</v>
      </c>
      <c r="L34" s="200">
        <v>6.06</v>
      </c>
      <c r="M34" s="200">
        <v>61.51</v>
      </c>
      <c r="N34" s="200">
        <v>50.04</v>
      </c>
      <c r="O34" s="200">
        <v>34.69</v>
      </c>
      <c r="P34" s="200">
        <v>23.94</v>
      </c>
      <c r="Q34" s="200">
        <v>4.62</v>
      </c>
      <c r="R34" s="200">
        <v>17.96</v>
      </c>
      <c r="S34" s="200">
        <v>11.18</v>
      </c>
      <c r="T34" s="200">
        <v>0</v>
      </c>
      <c r="U34" s="200">
        <v>59.91</v>
      </c>
      <c r="V34" s="200">
        <v>8.7799999999999994</v>
      </c>
      <c r="W34" s="200">
        <v>19.66</v>
      </c>
      <c r="X34" s="200">
        <v>62.49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75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117.9</v>
      </c>
      <c r="AQ34" s="200">
        <v>38.22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488.75</v>
      </c>
      <c r="L35" s="200">
        <v>6.06</v>
      </c>
      <c r="M35" s="200">
        <v>61.51</v>
      </c>
      <c r="N35" s="200">
        <v>50.04</v>
      </c>
      <c r="O35" s="200">
        <v>34.69</v>
      </c>
      <c r="P35" s="200">
        <v>23.94</v>
      </c>
      <c r="Q35" s="200">
        <v>4.62</v>
      </c>
      <c r="R35" s="200">
        <v>17.96</v>
      </c>
      <c r="S35" s="200">
        <v>11.18</v>
      </c>
      <c r="T35" s="200">
        <v>0</v>
      </c>
      <c r="U35" s="200">
        <v>59.91</v>
      </c>
      <c r="V35" s="200">
        <v>8.7799999999999994</v>
      </c>
      <c r="W35" s="200">
        <v>19.66</v>
      </c>
      <c r="X35" s="200">
        <v>62.49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75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117.9</v>
      </c>
      <c r="AQ35" s="200">
        <v>38.22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488.75</v>
      </c>
      <c r="L36" s="200">
        <v>6.06</v>
      </c>
      <c r="M36" s="200">
        <v>61.51</v>
      </c>
      <c r="N36" s="200">
        <v>50.04</v>
      </c>
      <c r="O36" s="200">
        <v>34.69</v>
      </c>
      <c r="P36" s="200">
        <v>23.94</v>
      </c>
      <c r="Q36" s="200">
        <v>4.62</v>
      </c>
      <c r="R36" s="200">
        <v>17.96</v>
      </c>
      <c r="S36" s="200">
        <v>11.18</v>
      </c>
      <c r="T36" s="200">
        <v>0</v>
      </c>
      <c r="U36" s="200">
        <v>59.91</v>
      </c>
      <c r="V36" s="200">
        <v>8.7799999999999994</v>
      </c>
      <c r="W36" s="200">
        <v>19.66</v>
      </c>
      <c r="X36" s="200">
        <v>62.49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75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117.9</v>
      </c>
      <c r="AQ36" s="200">
        <v>38.22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488.74</v>
      </c>
      <c r="L37" s="200">
        <v>6.06</v>
      </c>
      <c r="M37" s="200">
        <v>61.51</v>
      </c>
      <c r="N37" s="200">
        <v>50.04</v>
      </c>
      <c r="O37" s="200">
        <v>34.69</v>
      </c>
      <c r="P37" s="200">
        <v>23.94</v>
      </c>
      <c r="Q37" s="200">
        <v>4.62</v>
      </c>
      <c r="R37" s="200">
        <v>17.96</v>
      </c>
      <c r="S37" s="200">
        <v>11.18</v>
      </c>
      <c r="T37" s="200">
        <v>0</v>
      </c>
      <c r="U37" s="200">
        <v>59.91</v>
      </c>
      <c r="V37" s="200">
        <v>8.7799999999999994</v>
      </c>
      <c r="W37" s="200">
        <v>19.66</v>
      </c>
      <c r="X37" s="200">
        <v>62.49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117.9</v>
      </c>
      <c r="AQ37" s="200">
        <v>38.22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488.74</v>
      </c>
      <c r="L38" s="200">
        <v>6.06</v>
      </c>
      <c r="M38" s="200">
        <v>61.51</v>
      </c>
      <c r="N38" s="200">
        <v>50.04</v>
      </c>
      <c r="O38" s="200">
        <v>34.69</v>
      </c>
      <c r="P38" s="200">
        <v>23.94</v>
      </c>
      <c r="Q38" s="200">
        <v>4.62</v>
      </c>
      <c r="R38" s="200">
        <v>17.96</v>
      </c>
      <c r="S38" s="200">
        <v>11.18</v>
      </c>
      <c r="T38" s="200">
        <v>0</v>
      </c>
      <c r="U38" s="200">
        <v>59.91</v>
      </c>
      <c r="V38" s="200">
        <v>8.7799999999999994</v>
      </c>
      <c r="W38" s="200">
        <v>19.66</v>
      </c>
      <c r="X38" s="200">
        <v>62.49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117.9</v>
      </c>
      <c r="AQ38" s="200">
        <v>38.22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488.74</v>
      </c>
      <c r="L39" s="200">
        <v>6.06</v>
      </c>
      <c r="M39" s="200">
        <v>61.51</v>
      </c>
      <c r="N39" s="200">
        <v>50.04</v>
      </c>
      <c r="O39" s="200">
        <v>34.69</v>
      </c>
      <c r="P39" s="200">
        <v>23.94</v>
      </c>
      <c r="Q39" s="200">
        <v>4.62</v>
      </c>
      <c r="R39" s="200">
        <v>17.96</v>
      </c>
      <c r="S39" s="200">
        <v>11.18</v>
      </c>
      <c r="T39" s="200">
        <v>0</v>
      </c>
      <c r="U39" s="200">
        <v>59.91</v>
      </c>
      <c r="V39" s="200">
        <v>8.7799999999999994</v>
      </c>
      <c r="W39" s="200">
        <v>19.66</v>
      </c>
      <c r="X39" s="200">
        <v>62.49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114.61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117.9</v>
      </c>
      <c r="AQ39" s="200">
        <v>38.22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488.74</v>
      </c>
      <c r="L40" s="200">
        <v>6.06</v>
      </c>
      <c r="M40" s="200">
        <v>61.51</v>
      </c>
      <c r="N40" s="200">
        <v>50.04</v>
      </c>
      <c r="O40" s="200">
        <v>34.69</v>
      </c>
      <c r="P40" s="200">
        <v>23.94</v>
      </c>
      <c r="Q40" s="200">
        <v>4.62</v>
      </c>
      <c r="R40" s="200">
        <v>17.96</v>
      </c>
      <c r="S40" s="200">
        <v>11.18</v>
      </c>
      <c r="T40" s="200">
        <v>0</v>
      </c>
      <c r="U40" s="200">
        <v>59.91</v>
      </c>
      <c r="V40" s="200">
        <v>8.7799999999999994</v>
      </c>
      <c r="W40" s="200">
        <v>19.66</v>
      </c>
      <c r="X40" s="200">
        <v>62.49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109.61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117.9</v>
      </c>
      <c r="AQ40" s="200">
        <v>38.22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463.01</v>
      </c>
      <c r="L41" s="200">
        <v>6.06</v>
      </c>
      <c r="M41" s="200">
        <v>61.51</v>
      </c>
      <c r="N41" s="200">
        <v>50.04</v>
      </c>
      <c r="O41" s="200">
        <v>34.69</v>
      </c>
      <c r="P41" s="200">
        <v>23.94</v>
      </c>
      <c r="Q41" s="200">
        <v>4.79</v>
      </c>
      <c r="R41" s="200">
        <v>17.96</v>
      </c>
      <c r="S41" s="200">
        <v>11.59</v>
      </c>
      <c r="T41" s="200">
        <v>0</v>
      </c>
      <c r="U41" s="200">
        <v>59.91</v>
      </c>
      <c r="V41" s="200">
        <v>8.7799999999999994</v>
      </c>
      <c r="W41" s="200">
        <v>19.66</v>
      </c>
      <c r="X41" s="200">
        <v>62.49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82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117.9</v>
      </c>
      <c r="AQ41" s="200">
        <v>38.22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453.37</v>
      </c>
      <c r="L42" s="200">
        <v>6.06</v>
      </c>
      <c r="M42" s="200">
        <v>61.51</v>
      </c>
      <c r="N42" s="200">
        <v>50.04</v>
      </c>
      <c r="O42" s="200">
        <v>34.69</v>
      </c>
      <c r="P42" s="200">
        <v>23.94</v>
      </c>
      <c r="Q42" s="200">
        <v>4.79</v>
      </c>
      <c r="R42" s="200">
        <v>17.96</v>
      </c>
      <c r="S42" s="200">
        <v>11.59</v>
      </c>
      <c r="T42" s="200">
        <v>0</v>
      </c>
      <c r="U42" s="200">
        <v>59.91</v>
      </c>
      <c r="V42" s="200">
        <v>8.7799999999999994</v>
      </c>
      <c r="W42" s="200">
        <v>19.66</v>
      </c>
      <c r="X42" s="200">
        <v>62.49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82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117.9</v>
      </c>
      <c r="AQ42" s="200">
        <v>38.22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385.84</v>
      </c>
      <c r="L43" s="200">
        <v>6.06</v>
      </c>
      <c r="M43" s="200">
        <v>61.51</v>
      </c>
      <c r="N43" s="200">
        <v>50.04</v>
      </c>
      <c r="O43" s="200">
        <v>34.69</v>
      </c>
      <c r="P43" s="200">
        <v>23.94</v>
      </c>
      <c r="Q43" s="200">
        <v>4.6500000000000004</v>
      </c>
      <c r="R43" s="200">
        <v>17.96</v>
      </c>
      <c r="S43" s="200">
        <v>11.18</v>
      </c>
      <c r="T43" s="200">
        <v>0</v>
      </c>
      <c r="U43" s="200">
        <v>59.91</v>
      </c>
      <c r="V43" s="200">
        <v>8.7799999999999994</v>
      </c>
      <c r="W43" s="200">
        <v>19.66</v>
      </c>
      <c r="X43" s="200">
        <v>62.49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82.25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117.9</v>
      </c>
      <c r="AQ43" s="200">
        <v>38.22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356.91</v>
      </c>
      <c r="L44" s="200">
        <v>6.06</v>
      </c>
      <c r="M44" s="200">
        <v>61.51</v>
      </c>
      <c r="N44" s="200">
        <v>50.04</v>
      </c>
      <c r="O44" s="200">
        <v>34.69</v>
      </c>
      <c r="P44" s="200">
        <v>23.94</v>
      </c>
      <c r="Q44" s="200">
        <v>4.6500000000000004</v>
      </c>
      <c r="R44" s="200">
        <v>17.96</v>
      </c>
      <c r="S44" s="200">
        <v>11.18</v>
      </c>
      <c r="T44" s="200">
        <v>0</v>
      </c>
      <c r="U44" s="200">
        <v>59.91</v>
      </c>
      <c r="V44" s="200">
        <v>8.7799999999999994</v>
      </c>
      <c r="W44" s="200">
        <v>19.66</v>
      </c>
      <c r="X44" s="200">
        <v>62.49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82.25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117.9</v>
      </c>
      <c r="AQ44" s="200">
        <v>38.22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292.10000000000002</v>
      </c>
      <c r="L45" s="200">
        <v>6.06</v>
      </c>
      <c r="M45" s="200">
        <v>61.51</v>
      </c>
      <c r="N45" s="200">
        <v>50.04</v>
      </c>
      <c r="O45" s="200">
        <v>34.69</v>
      </c>
      <c r="P45" s="200">
        <v>23.94</v>
      </c>
      <c r="Q45" s="200">
        <v>4.6500000000000004</v>
      </c>
      <c r="R45" s="200">
        <v>17.96</v>
      </c>
      <c r="S45" s="200">
        <v>11.18</v>
      </c>
      <c r="T45" s="200">
        <v>0</v>
      </c>
      <c r="U45" s="200">
        <v>59.91</v>
      </c>
      <c r="V45" s="200">
        <v>8.7799999999999994</v>
      </c>
      <c r="W45" s="200">
        <v>19.66</v>
      </c>
      <c r="X45" s="200">
        <v>62.49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82.25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117.9</v>
      </c>
      <c r="AQ45" s="200">
        <v>38.22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274.91000000000003</v>
      </c>
      <c r="L46" s="200">
        <v>6.06</v>
      </c>
      <c r="M46" s="200">
        <v>61.51</v>
      </c>
      <c r="N46" s="200">
        <v>50.04</v>
      </c>
      <c r="O46" s="200">
        <v>34.69</v>
      </c>
      <c r="P46" s="200">
        <v>23.94</v>
      </c>
      <c r="Q46" s="200">
        <v>4.6500000000000004</v>
      </c>
      <c r="R46" s="200">
        <v>17.96</v>
      </c>
      <c r="S46" s="200">
        <v>11.18</v>
      </c>
      <c r="T46" s="200">
        <v>0</v>
      </c>
      <c r="U46" s="200">
        <v>59.91</v>
      </c>
      <c r="V46" s="200">
        <v>8.7799999999999994</v>
      </c>
      <c r="W46" s="200">
        <v>19.66</v>
      </c>
      <c r="X46" s="200">
        <v>62.49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82.25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117.9</v>
      </c>
      <c r="AQ46" s="200">
        <v>38.22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270.08999999999997</v>
      </c>
      <c r="L47" s="200">
        <v>6.06</v>
      </c>
      <c r="M47" s="200">
        <v>61.51</v>
      </c>
      <c r="N47" s="200">
        <v>50.04</v>
      </c>
      <c r="O47" s="200">
        <v>34.69</v>
      </c>
      <c r="P47" s="200">
        <v>23.94</v>
      </c>
      <c r="Q47" s="200">
        <v>4.62</v>
      </c>
      <c r="R47" s="200">
        <v>17.96</v>
      </c>
      <c r="S47" s="200">
        <v>11.18</v>
      </c>
      <c r="T47" s="200">
        <v>0</v>
      </c>
      <c r="U47" s="200">
        <v>59.91</v>
      </c>
      <c r="V47" s="200">
        <v>8.7799999999999994</v>
      </c>
      <c r="W47" s="200">
        <v>19.66</v>
      </c>
      <c r="X47" s="200">
        <v>62.49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82.25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117.9</v>
      </c>
      <c r="AQ47" s="200">
        <v>38.22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270.08999999999997</v>
      </c>
      <c r="L48" s="200">
        <v>6.06</v>
      </c>
      <c r="M48" s="200">
        <v>61.51</v>
      </c>
      <c r="N48" s="200">
        <v>50.04</v>
      </c>
      <c r="O48" s="200">
        <v>34.69</v>
      </c>
      <c r="P48" s="200">
        <v>23.94</v>
      </c>
      <c r="Q48" s="200">
        <v>4.62</v>
      </c>
      <c r="R48" s="200">
        <v>17.96</v>
      </c>
      <c r="S48" s="200">
        <v>11.18</v>
      </c>
      <c r="T48" s="200">
        <v>0</v>
      </c>
      <c r="U48" s="200">
        <v>59.91</v>
      </c>
      <c r="V48" s="200">
        <v>8.7799999999999994</v>
      </c>
      <c r="W48" s="200">
        <v>19.66</v>
      </c>
      <c r="X48" s="200">
        <v>62.49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82.25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117.9</v>
      </c>
      <c r="AQ48" s="200">
        <v>38.22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270.08999999999997</v>
      </c>
      <c r="L49" s="200">
        <v>6.06</v>
      </c>
      <c r="M49" s="200">
        <v>61.51</v>
      </c>
      <c r="N49" s="200">
        <v>50.04</v>
      </c>
      <c r="O49" s="200">
        <v>34.69</v>
      </c>
      <c r="P49" s="200">
        <v>23.94</v>
      </c>
      <c r="Q49" s="200">
        <v>4.6500000000000004</v>
      </c>
      <c r="R49" s="200">
        <v>17.96</v>
      </c>
      <c r="S49" s="200">
        <v>11.45</v>
      </c>
      <c r="T49" s="200">
        <v>0</v>
      </c>
      <c r="U49" s="200">
        <v>59.91</v>
      </c>
      <c r="V49" s="200">
        <v>8.7799999999999994</v>
      </c>
      <c r="W49" s="200">
        <v>19.66</v>
      </c>
      <c r="X49" s="200">
        <v>62.49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82.25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117.9</v>
      </c>
      <c r="AQ49" s="200">
        <v>38.22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270.08999999999997</v>
      </c>
      <c r="L50" s="200">
        <v>6.06</v>
      </c>
      <c r="M50" s="200">
        <v>61.51</v>
      </c>
      <c r="N50" s="200">
        <v>50.04</v>
      </c>
      <c r="O50" s="200">
        <v>34.69</v>
      </c>
      <c r="P50" s="200">
        <v>23.94</v>
      </c>
      <c r="Q50" s="200">
        <v>4.62</v>
      </c>
      <c r="R50" s="200">
        <v>17.96</v>
      </c>
      <c r="S50" s="200">
        <v>11.18</v>
      </c>
      <c r="T50" s="200">
        <v>0</v>
      </c>
      <c r="U50" s="200">
        <v>59.91</v>
      </c>
      <c r="V50" s="200">
        <v>8.7799999999999994</v>
      </c>
      <c r="W50" s="200">
        <v>19.66</v>
      </c>
      <c r="X50" s="200">
        <v>62.49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82.25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117.9</v>
      </c>
      <c r="AQ50" s="200">
        <v>38.22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270.08999999999997</v>
      </c>
      <c r="L51" s="200">
        <v>3.38</v>
      </c>
      <c r="M51" s="200">
        <v>61.51</v>
      </c>
      <c r="N51" s="200">
        <v>50.04</v>
      </c>
      <c r="O51" s="200">
        <v>34.69</v>
      </c>
      <c r="P51" s="200">
        <v>23.94</v>
      </c>
      <c r="Q51" s="200">
        <v>2.52</v>
      </c>
      <c r="R51" s="200">
        <v>17.96</v>
      </c>
      <c r="S51" s="200">
        <v>6.19</v>
      </c>
      <c r="T51" s="200">
        <v>0</v>
      </c>
      <c r="U51" s="200">
        <v>59.91</v>
      </c>
      <c r="V51" s="200">
        <v>8.7799999999999994</v>
      </c>
      <c r="W51" s="200">
        <v>19.66</v>
      </c>
      <c r="X51" s="200">
        <v>62.49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82.25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117.9</v>
      </c>
      <c r="AQ51" s="200">
        <v>38.22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270.08999999999997</v>
      </c>
      <c r="L52" s="200">
        <v>3.38</v>
      </c>
      <c r="M52" s="200">
        <v>61.51</v>
      </c>
      <c r="N52" s="200">
        <v>50.04</v>
      </c>
      <c r="O52" s="200">
        <v>34.69</v>
      </c>
      <c r="P52" s="200">
        <v>23.94</v>
      </c>
      <c r="Q52" s="200">
        <v>2.52</v>
      </c>
      <c r="R52" s="200">
        <v>17.96</v>
      </c>
      <c r="S52" s="200">
        <v>6.19</v>
      </c>
      <c r="T52" s="200">
        <v>0</v>
      </c>
      <c r="U52" s="200">
        <v>59.91</v>
      </c>
      <c r="V52" s="200">
        <v>8.7799999999999994</v>
      </c>
      <c r="W52" s="200">
        <v>19.66</v>
      </c>
      <c r="X52" s="200">
        <v>62.49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82.25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117.9</v>
      </c>
      <c r="AQ52" s="200">
        <v>38.22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270.08999999999997</v>
      </c>
      <c r="L53" s="200">
        <v>3.38</v>
      </c>
      <c r="M53" s="200">
        <v>61.51</v>
      </c>
      <c r="N53" s="200">
        <v>50.04</v>
      </c>
      <c r="O53" s="200">
        <v>34.69</v>
      </c>
      <c r="P53" s="200">
        <v>23.94</v>
      </c>
      <c r="Q53" s="200">
        <v>2.52</v>
      </c>
      <c r="R53" s="200">
        <v>9.9499999999999993</v>
      </c>
      <c r="S53" s="200">
        <v>6.19</v>
      </c>
      <c r="T53" s="200">
        <v>0</v>
      </c>
      <c r="U53" s="200">
        <v>59.91</v>
      </c>
      <c r="V53" s="200">
        <v>8.7799999999999994</v>
      </c>
      <c r="W53" s="200">
        <v>19.66</v>
      </c>
      <c r="X53" s="200">
        <v>62.49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84.02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117.9</v>
      </c>
      <c r="AQ53" s="200">
        <v>14.47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270.08999999999997</v>
      </c>
      <c r="L54" s="200">
        <v>3.38</v>
      </c>
      <c r="M54" s="200">
        <v>61.51</v>
      </c>
      <c r="N54" s="200">
        <v>50.04</v>
      </c>
      <c r="O54" s="200">
        <v>34.69</v>
      </c>
      <c r="P54" s="200">
        <v>23.94</v>
      </c>
      <c r="Q54" s="200">
        <v>2.52</v>
      </c>
      <c r="R54" s="200">
        <v>9.9499999999999993</v>
      </c>
      <c r="S54" s="200">
        <v>6.19</v>
      </c>
      <c r="T54" s="200">
        <v>0</v>
      </c>
      <c r="U54" s="200">
        <v>59.91</v>
      </c>
      <c r="V54" s="200">
        <v>8.7799999999999994</v>
      </c>
      <c r="W54" s="200">
        <v>19.66</v>
      </c>
      <c r="X54" s="200">
        <v>62.49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84.02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86.81</v>
      </c>
      <c r="AQ54" s="200">
        <v>14.47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270.08999999999997</v>
      </c>
      <c r="L55" s="200">
        <v>3.38</v>
      </c>
      <c r="M55" s="200">
        <v>61.51</v>
      </c>
      <c r="N55" s="200">
        <v>50.04</v>
      </c>
      <c r="O55" s="200">
        <v>34.69</v>
      </c>
      <c r="P55" s="200">
        <v>23.94</v>
      </c>
      <c r="Q55" s="200">
        <v>2.52</v>
      </c>
      <c r="R55" s="200">
        <v>9.9499999999999993</v>
      </c>
      <c r="S55" s="200">
        <v>6.19</v>
      </c>
      <c r="T55" s="200">
        <v>0</v>
      </c>
      <c r="U55" s="200">
        <v>59.91</v>
      </c>
      <c r="V55" s="200">
        <v>7.44</v>
      </c>
      <c r="W55" s="200">
        <v>10.9</v>
      </c>
      <c r="X55" s="200">
        <v>34.6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84.02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57.87</v>
      </c>
      <c r="AQ55" s="200">
        <v>14.47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270.08999999999997</v>
      </c>
      <c r="L56" s="200">
        <v>3.38</v>
      </c>
      <c r="M56" s="200">
        <v>61.51</v>
      </c>
      <c r="N56" s="200">
        <v>50.04</v>
      </c>
      <c r="O56" s="200">
        <v>34.69</v>
      </c>
      <c r="P56" s="200">
        <v>23.94</v>
      </c>
      <c r="Q56" s="200">
        <v>2.52</v>
      </c>
      <c r="R56" s="200">
        <v>9.9499999999999993</v>
      </c>
      <c r="S56" s="200">
        <v>6.19</v>
      </c>
      <c r="T56" s="200">
        <v>0</v>
      </c>
      <c r="U56" s="200">
        <v>59.91</v>
      </c>
      <c r="V56" s="200">
        <v>5.84</v>
      </c>
      <c r="W56" s="200">
        <v>10.9</v>
      </c>
      <c r="X56" s="200">
        <v>34.6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84.02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57.87</v>
      </c>
      <c r="AQ56" s="200">
        <v>14.47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270.08999999999997</v>
      </c>
      <c r="L57" s="200">
        <v>3.38</v>
      </c>
      <c r="M57" s="200">
        <v>61.51</v>
      </c>
      <c r="N57" s="200">
        <v>50.04</v>
      </c>
      <c r="O57" s="200">
        <v>34.69</v>
      </c>
      <c r="P57" s="200">
        <v>23.94</v>
      </c>
      <c r="Q57" s="200">
        <v>2.52</v>
      </c>
      <c r="R57" s="200">
        <v>9.9499999999999993</v>
      </c>
      <c r="S57" s="200">
        <v>6.19</v>
      </c>
      <c r="T57" s="200">
        <v>0</v>
      </c>
      <c r="U57" s="200">
        <v>59.91</v>
      </c>
      <c r="V57" s="200">
        <v>4.63</v>
      </c>
      <c r="W57" s="200">
        <v>10.9</v>
      </c>
      <c r="X57" s="200">
        <v>34.6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84.02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57.87</v>
      </c>
      <c r="AQ57" s="200">
        <v>14.47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270.08999999999997</v>
      </c>
      <c r="L58" s="200">
        <v>3.38</v>
      </c>
      <c r="M58" s="200">
        <v>61.51</v>
      </c>
      <c r="N58" s="200">
        <v>50.04</v>
      </c>
      <c r="O58" s="200">
        <v>34.69</v>
      </c>
      <c r="P58" s="200">
        <v>23.94</v>
      </c>
      <c r="Q58" s="200">
        <v>2.52</v>
      </c>
      <c r="R58" s="200">
        <v>9.9499999999999993</v>
      </c>
      <c r="S58" s="200">
        <v>6.19</v>
      </c>
      <c r="T58" s="200">
        <v>0</v>
      </c>
      <c r="U58" s="200">
        <v>59.91</v>
      </c>
      <c r="V58" s="200">
        <v>4.63</v>
      </c>
      <c r="W58" s="200">
        <v>10.9</v>
      </c>
      <c r="X58" s="200">
        <v>34.6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84.02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57.87</v>
      </c>
      <c r="AQ58" s="200">
        <v>14.47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270.08999999999997</v>
      </c>
      <c r="L59" s="200">
        <v>3.38</v>
      </c>
      <c r="M59" s="200">
        <v>34.06</v>
      </c>
      <c r="N59" s="200">
        <v>27.68</v>
      </c>
      <c r="O59" s="200">
        <v>19.21</v>
      </c>
      <c r="P59" s="200">
        <v>23.94</v>
      </c>
      <c r="Q59" s="200">
        <v>2.52</v>
      </c>
      <c r="R59" s="200">
        <v>9.9499999999999993</v>
      </c>
      <c r="S59" s="200">
        <v>6.19</v>
      </c>
      <c r="T59" s="200">
        <v>0</v>
      </c>
      <c r="U59" s="200">
        <v>59.91</v>
      </c>
      <c r="V59" s="200">
        <v>4.68</v>
      </c>
      <c r="W59" s="200">
        <v>10.9</v>
      </c>
      <c r="X59" s="200">
        <v>34.6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84.02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57.87</v>
      </c>
      <c r="AQ59" s="200">
        <v>14.47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270.08999999999997</v>
      </c>
      <c r="L60" s="200">
        <v>3.38</v>
      </c>
      <c r="M60" s="200">
        <v>34.06</v>
      </c>
      <c r="N60" s="200">
        <v>27.68</v>
      </c>
      <c r="O60" s="200">
        <v>19.21</v>
      </c>
      <c r="P60" s="200">
        <v>23.94</v>
      </c>
      <c r="Q60" s="200">
        <v>2.52</v>
      </c>
      <c r="R60" s="200">
        <v>9.9499999999999993</v>
      </c>
      <c r="S60" s="200">
        <v>6.19</v>
      </c>
      <c r="T60" s="200">
        <v>0</v>
      </c>
      <c r="U60" s="200">
        <v>59.91</v>
      </c>
      <c r="V60" s="200">
        <v>4.68</v>
      </c>
      <c r="W60" s="200">
        <v>10.9</v>
      </c>
      <c r="X60" s="200">
        <v>34.6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84.02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57.87</v>
      </c>
      <c r="AQ60" s="200">
        <v>14.47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270.08999999999997</v>
      </c>
      <c r="L61" s="200">
        <v>3.38</v>
      </c>
      <c r="M61" s="200">
        <v>34.06</v>
      </c>
      <c r="N61" s="200">
        <v>27.68</v>
      </c>
      <c r="O61" s="200">
        <v>19.21</v>
      </c>
      <c r="P61" s="200">
        <v>23.94</v>
      </c>
      <c r="Q61" s="200">
        <v>2.52</v>
      </c>
      <c r="R61" s="200">
        <v>9.9499999999999993</v>
      </c>
      <c r="S61" s="200">
        <v>6.19</v>
      </c>
      <c r="T61" s="200">
        <v>0</v>
      </c>
      <c r="U61" s="200">
        <v>59.91</v>
      </c>
      <c r="V61" s="200">
        <v>4.68</v>
      </c>
      <c r="W61" s="200">
        <v>10.9</v>
      </c>
      <c r="X61" s="200">
        <v>34.6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84.02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57.87</v>
      </c>
      <c r="AQ61" s="200">
        <v>14.47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270.08999999999997</v>
      </c>
      <c r="L62" s="200">
        <v>3.38</v>
      </c>
      <c r="M62" s="200">
        <v>34.06</v>
      </c>
      <c r="N62" s="200">
        <v>27.68</v>
      </c>
      <c r="O62" s="200">
        <v>19.21</v>
      </c>
      <c r="P62" s="200">
        <v>23.94</v>
      </c>
      <c r="Q62" s="200">
        <v>2.52</v>
      </c>
      <c r="R62" s="200">
        <v>9.9499999999999993</v>
      </c>
      <c r="S62" s="200">
        <v>6.19</v>
      </c>
      <c r="T62" s="200">
        <v>0</v>
      </c>
      <c r="U62" s="200">
        <v>59.91</v>
      </c>
      <c r="V62" s="200">
        <v>4.68</v>
      </c>
      <c r="W62" s="200">
        <v>10.9</v>
      </c>
      <c r="X62" s="200">
        <v>34.6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84.02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57.87</v>
      </c>
      <c r="AQ62" s="200">
        <v>14.47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270.08999999999997</v>
      </c>
      <c r="L63" s="200">
        <v>3.38</v>
      </c>
      <c r="M63" s="200">
        <v>34.06</v>
      </c>
      <c r="N63" s="200">
        <v>27.68</v>
      </c>
      <c r="O63" s="200">
        <v>19.21</v>
      </c>
      <c r="P63" s="200">
        <v>23.94</v>
      </c>
      <c r="Q63" s="200">
        <v>2.52</v>
      </c>
      <c r="R63" s="200">
        <v>9.94</v>
      </c>
      <c r="S63" s="200">
        <v>6.19</v>
      </c>
      <c r="T63" s="200">
        <v>0</v>
      </c>
      <c r="U63" s="200">
        <v>59.91</v>
      </c>
      <c r="V63" s="200">
        <v>4.63</v>
      </c>
      <c r="W63" s="200">
        <v>10.9</v>
      </c>
      <c r="X63" s="200">
        <v>34.6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84.02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57.87</v>
      </c>
      <c r="AQ63" s="200">
        <v>14.47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270.08999999999997</v>
      </c>
      <c r="L64" s="200">
        <v>3.38</v>
      </c>
      <c r="M64" s="200">
        <v>34.06</v>
      </c>
      <c r="N64" s="200">
        <v>27.68</v>
      </c>
      <c r="O64" s="200">
        <v>19.21</v>
      </c>
      <c r="P64" s="200">
        <v>23.94</v>
      </c>
      <c r="Q64" s="200">
        <v>2.52</v>
      </c>
      <c r="R64" s="200">
        <v>9.9499999999999993</v>
      </c>
      <c r="S64" s="200">
        <v>6.19</v>
      </c>
      <c r="T64" s="200">
        <v>0</v>
      </c>
      <c r="U64" s="200">
        <v>59.91</v>
      </c>
      <c r="V64" s="200">
        <v>4.63</v>
      </c>
      <c r="W64" s="200">
        <v>10.9</v>
      </c>
      <c r="X64" s="200">
        <v>34.6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84.02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57.87</v>
      </c>
      <c r="AQ64" s="200">
        <v>14.47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270.08999999999997</v>
      </c>
      <c r="L65" s="200">
        <v>3.38</v>
      </c>
      <c r="M65" s="200">
        <v>61.51</v>
      </c>
      <c r="N65" s="200">
        <v>50.04</v>
      </c>
      <c r="O65" s="200">
        <v>34.69</v>
      </c>
      <c r="P65" s="200">
        <v>23.94</v>
      </c>
      <c r="Q65" s="200">
        <v>2.52</v>
      </c>
      <c r="R65" s="200">
        <v>9.94</v>
      </c>
      <c r="S65" s="200">
        <v>6.19</v>
      </c>
      <c r="T65" s="200">
        <v>0</v>
      </c>
      <c r="U65" s="200">
        <v>59.91</v>
      </c>
      <c r="V65" s="200">
        <v>4.63</v>
      </c>
      <c r="W65" s="200">
        <v>10.9</v>
      </c>
      <c r="X65" s="200">
        <v>34.6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84.02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57.87</v>
      </c>
      <c r="AQ65" s="200">
        <v>14.47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270.08999999999997</v>
      </c>
      <c r="L66" s="200">
        <v>3.38</v>
      </c>
      <c r="M66" s="200">
        <v>61.51</v>
      </c>
      <c r="N66" s="200">
        <v>50.04</v>
      </c>
      <c r="O66" s="200">
        <v>34.69</v>
      </c>
      <c r="P66" s="200">
        <v>23.94</v>
      </c>
      <c r="Q66" s="200">
        <v>2.52</v>
      </c>
      <c r="R66" s="200">
        <v>9.9499999999999993</v>
      </c>
      <c r="S66" s="200">
        <v>6.19</v>
      </c>
      <c r="T66" s="200">
        <v>0</v>
      </c>
      <c r="U66" s="200">
        <v>59.91</v>
      </c>
      <c r="V66" s="200">
        <v>4.63</v>
      </c>
      <c r="W66" s="200">
        <v>10.9</v>
      </c>
      <c r="X66" s="200">
        <v>34.6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84.02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57.87</v>
      </c>
      <c r="AQ66" s="200">
        <v>14.47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270.08999999999997</v>
      </c>
      <c r="L67" s="200">
        <v>3.38</v>
      </c>
      <c r="M67" s="200">
        <v>61.51</v>
      </c>
      <c r="N67" s="200">
        <v>50.04</v>
      </c>
      <c r="O67" s="200">
        <v>34.69</v>
      </c>
      <c r="P67" s="200">
        <v>23.94</v>
      </c>
      <c r="Q67" s="200">
        <v>2.52</v>
      </c>
      <c r="R67" s="200">
        <v>9.9499999999999993</v>
      </c>
      <c r="S67" s="200">
        <v>6.19</v>
      </c>
      <c r="T67" s="200">
        <v>0</v>
      </c>
      <c r="U67" s="200">
        <v>59.91</v>
      </c>
      <c r="V67" s="200">
        <v>4.63</v>
      </c>
      <c r="W67" s="200">
        <v>10.9</v>
      </c>
      <c r="X67" s="200">
        <v>58.83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84.02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57.87</v>
      </c>
      <c r="AQ67" s="200">
        <v>14.47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270.08999999999997</v>
      </c>
      <c r="L68" s="200">
        <v>3.37</v>
      </c>
      <c r="M68" s="200">
        <v>61.51</v>
      </c>
      <c r="N68" s="200">
        <v>50.04</v>
      </c>
      <c r="O68" s="200">
        <v>34.69</v>
      </c>
      <c r="P68" s="200">
        <v>23.94</v>
      </c>
      <c r="Q68" s="200">
        <v>2.52</v>
      </c>
      <c r="R68" s="200">
        <v>9.9499999999999993</v>
      </c>
      <c r="S68" s="200">
        <v>6.19</v>
      </c>
      <c r="T68" s="200">
        <v>0</v>
      </c>
      <c r="U68" s="200">
        <v>59.91</v>
      </c>
      <c r="V68" s="200">
        <v>8.7799999999999994</v>
      </c>
      <c r="W68" s="200">
        <v>19.66</v>
      </c>
      <c r="X68" s="200">
        <v>62.48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84.02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117.9</v>
      </c>
      <c r="AQ68" s="200">
        <v>14.47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289.38</v>
      </c>
      <c r="L69" s="200">
        <v>6.06</v>
      </c>
      <c r="M69" s="200">
        <v>61.51</v>
      </c>
      <c r="N69" s="200">
        <v>50.04</v>
      </c>
      <c r="O69" s="200">
        <v>34.69</v>
      </c>
      <c r="P69" s="200">
        <v>23.94</v>
      </c>
      <c r="Q69" s="200">
        <v>4.2300000000000004</v>
      </c>
      <c r="R69" s="200">
        <v>17.96</v>
      </c>
      <c r="S69" s="200">
        <v>11.18</v>
      </c>
      <c r="T69" s="200">
        <v>0</v>
      </c>
      <c r="U69" s="200">
        <v>59.91</v>
      </c>
      <c r="V69" s="200">
        <v>8.7799999999999994</v>
      </c>
      <c r="W69" s="200">
        <v>19.66</v>
      </c>
      <c r="X69" s="200">
        <v>62.49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117.9</v>
      </c>
      <c r="AQ69" s="200">
        <v>38.22</v>
      </c>
      <c r="AR69" s="200">
        <v>47.5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318.32</v>
      </c>
      <c r="L70" s="200">
        <v>6.06</v>
      </c>
      <c r="M70" s="200">
        <v>61.51</v>
      </c>
      <c r="N70" s="200">
        <v>50.04</v>
      </c>
      <c r="O70" s="200">
        <v>34.69</v>
      </c>
      <c r="P70" s="200">
        <v>23.94</v>
      </c>
      <c r="Q70" s="200">
        <v>4.62</v>
      </c>
      <c r="R70" s="200">
        <v>17.96</v>
      </c>
      <c r="S70" s="200">
        <v>11.18</v>
      </c>
      <c r="T70" s="200">
        <v>0</v>
      </c>
      <c r="U70" s="200">
        <v>59.91</v>
      </c>
      <c r="V70" s="200">
        <v>8.7799999999999994</v>
      </c>
      <c r="W70" s="200">
        <v>19.66</v>
      </c>
      <c r="X70" s="200">
        <v>62.49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82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117.9</v>
      </c>
      <c r="AQ70" s="200">
        <v>38.22</v>
      </c>
      <c r="AR70" s="200">
        <v>47.5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366.55</v>
      </c>
      <c r="L71" s="200">
        <v>6.06</v>
      </c>
      <c r="M71" s="200">
        <v>61.51</v>
      </c>
      <c r="N71" s="200">
        <v>50.04</v>
      </c>
      <c r="O71" s="200">
        <v>34.69</v>
      </c>
      <c r="P71" s="200">
        <v>23.94</v>
      </c>
      <c r="Q71" s="200">
        <v>4.62</v>
      </c>
      <c r="R71" s="200">
        <v>17.96</v>
      </c>
      <c r="S71" s="200">
        <v>11.18</v>
      </c>
      <c r="T71" s="200">
        <v>0</v>
      </c>
      <c r="U71" s="200">
        <v>59.91</v>
      </c>
      <c r="V71" s="200">
        <v>8.7799999999999994</v>
      </c>
      <c r="W71" s="200">
        <v>19.66</v>
      </c>
      <c r="X71" s="200">
        <v>62.49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117.9</v>
      </c>
      <c r="AQ71" s="200">
        <v>38.22</v>
      </c>
      <c r="AR71" s="200">
        <v>31.14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434.07</v>
      </c>
      <c r="L72" s="200">
        <v>6.06</v>
      </c>
      <c r="M72" s="200">
        <v>61.51</v>
      </c>
      <c r="N72" s="200">
        <v>50.04</v>
      </c>
      <c r="O72" s="200">
        <v>34.69</v>
      </c>
      <c r="P72" s="200">
        <v>23.94</v>
      </c>
      <c r="Q72" s="200">
        <v>4.62</v>
      </c>
      <c r="R72" s="200">
        <v>17.96</v>
      </c>
      <c r="S72" s="200">
        <v>11.18</v>
      </c>
      <c r="T72" s="200">
        <v>0</v>
      </c>
      <c r="U72" s="200">
        <v>59.91</v>
      </c>
      <c r="V72" s="200">
        <v>8.7799999999999994</v>
      </c>
      <c r="W72" s="200">
        <v>19.66</v>
      </c>
      <c r="X72" s="200">
        <v>62.49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84.02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117.9</v>
      </c>
      <c r="AQ72" s="200">
        <v>38.22</v>
      </c>
      <c r="AR72" s="200">
        <v>14.55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434.07</v>
      </c>
      <c r="L73" s="200">
        <v>6.06</v>
      </c>
      <c r="M73" s="200">
        <v>61.51</v>
      </c>
      <c r="N73" s="200">
        <v>50.04</v>
      </c>
      <c r="O73" s="200">
        <v>34.69</v>
      </c>
      <c r="P73" s="200">
        <v>23.94</v>
      </c>
      <c r="Q73" s="200">
        <v>4.62</v>
      </c>
      <c r="R73" s="200">
        <v>17.96</v>
      </c>
      <c r="S73" s="200">
        <v>11.18</v>
      </c>
      <c r="T73" s="200">
        <v>0</v>
      </c>
      <c r="U73" s="200">
        <v>59.91</v>
      </c>
      <c r="V73" s="200">
        <v>8.7799999999999994</v>
      </c>
      <c r="W73" s="200">
        <v>19.66</v>
      </c>
      <c r="X73" s="200">
        <v>62.49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84.02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85.95</v>
      </c>
      <c r="AQ73" s="200">
        <v>38.22</v>
      </c>
      <c r="AR73" s="200">
        <v>5.34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434.07</v>
      </c>
      <c r="L74" s="200">
        <v>6.06</v>
      </c>
      <c r="M74" s="200">
        <v>61.51</v>
      </c>
      <c r="N74" s="200">
        <v>50.04</v>
      </c>
      <c r="O74" s="200">
        <v>34.69</v>
      </c>
      <c r="P74" s="200">
        <v>23.94</v>
      </c>
      <c r="Q74" s="200">
        <v>4.62</v>
      </c>
      <c r="R74" s="200">
        <v>17.96</v>
      </c>
      <c r="S74" s="200">
        <v>11.18</v>
      </c>
      <c r="T74" s="200">
        <v>0</v>
      </c>
      <c r="U74" s="200">
        <v>59.91</v>
      </c>
      <c r="V74" s="200">
        <v>8.7799999999999994</v>
      </c>
      <c r="W74" s="200">
        <v>19.66</v>
      </c>
      <c r="X74" s="200">
        <v>62.49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84.02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83.66</v>
      </c>
      <c r="AQ74" s="200">
        <v>38.22</v>
      </c>
      <c r="AR74" s="200">
        <v>1.3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488.96</v>
      </c>
      <c r="L75" s="200">
        <v>5.58</v>
      </c>
      <c r="M75" s="200">
        <v>61.51</v>
      </c>
      <c r="N75" s="200">
        <v>50.04</v>
      </c>
      <c r="O75" s="200">
        <v>34.69</v>
      </c>
      <c r="P75" s="200">
        <v>23.94</v>
      </c>
      <c r="Q75" s="200">
        <v>4.62</v>
      </c>
      <c r="R75" s="200">
        <v>17.96</v>
      </c>
      <c r="S75" s="200">
        <v>11.18</v>
      </c>
      <c r="T75" s="200">
        <v>0</v>
      </c>
      <c r="U75" s="200">
        <v>59.91</v>
      </c>
      <c r="V75" s="200">
        <v>8.7799999999999994</v>
      </c>
      <c r="W75" s="200">
        <v>19.66</v>
      </c>
      <c r="X75" s="200">
        <v>62.49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84.02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83.66</v>
      </c>
      <c r="AQ75" s="200">
        <v>38.22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488.95</v>
      </c>
      <c r="L76" s="200">
        <v>5.17</v>
      </c>
      <c r="M76" s="200">
        <v>61.51</v>
      </c>
      <c r="N76" s="200">
        <v>50.04</v>
      </c>
      <c r="O76" s="200">
        <v>34.69</v>
      </c>
      <c r="P76" s="200">
        <v>23.94</v>
      </c>
      <c r="Q76" s="200">
        <v>4.62</v>
      </c>
      <c r="R76" s="200">
        <v>17.96</v>
      </c>
      <c r="S76" s="200">
        <v>11.18</v>
      </c>
      <c r="T76" s="200">
        <v>0</v>
      </c>
      <c r="U76" s="200">
        <v>59.91</v>
      </c>
      <c r="V76" s="200">
        <v>8.7799999999999994</v>
      </c>
      <c r="W76" s="200">
        <v>19.66</v>
      </c>
      <c r="X76" s="200">
        <v>62.49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82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83.66</v>
      </c>
      <c r="AQ76" s="200">
        <v>38.22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488.95</v>
      </c>
      <c r="L77" s="200">
        <v>6.06</v>
      </c>
      <c r="M77" s="200">
        <v>61.51</v>
      </c>
      <c r="N77" s="200">
        <v>50.04</v>
      </c>
      <c r="O77" s="200">
        <v>34.69</v>
      </c>
      <c r="P77" s="200">
        <v>23.94</v>
      </c>
      <c r="Q77" s="200">
        <v>4.62</v>
      </c>
      <c r="R77" s="200">
        <v>17.96</v>
      </c>
      <c r="S77" s="200">
        <v>11.18</v>
      </c>
      <c r="T77" s="200">
        <v>0</v>
      </c>
      <c r="U77" s="200">
        <v>59.91</v>
      </c>
      <c r="V77" s="200">
        <v>8.7799999999999994</v>
      </c>
      <c r="W77" s="200">
        <v>19.66</v>
      </c>
      <c r="X77" s="200">
        <v>62.49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82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83.66</v>
      </c>
      <c r="AQ77" s="200">
        <v>38.22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488.75</v>
      </c>
      <c r="L78" s="200">
        <v>6.06</v>
      </c>
      <c r="M78" s="200">
        <v>61.51</v>
      </c>
      <c r="N78" s="200">
        <v>50.04</v>
      </c>
      <c r="O78" s="200">
        <v>34.69</v>
      </c>
      <c r="P78" s="200">
        <v>23.94</v>
      </c>
      <c r="Q78" s="200">
        <v>4.62</v>
      </c>
      <c r="R78" s="200">
        <v>17.96</v>
      </c>
      <c r="S78" s="200">
        <v>11.18</v>
      </c>
      <c r="T78" s="200">
        <v>0</v>
      </c>
      <c r="U78" s="200">
        <v>59.91</v>
      </c>
      <c r="V78" s="200">
        <v>8.7799999999999994</v>
      </c>
      <c r="W78" s="200">
        <v>19.66</v>
      </c>
      <c r="X78" s="200">
        <v>62.49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82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83.66</v>
      </c>
      <c r="AQ78" s="200">
        <v>38.22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488.74</v>
      </c>
      <c r="L79" s="200">
        <v>6.06</v>
      </c>
      <c r="M79" s="200">
        <v>61.51</v>
      </c>
      <c r="N79" s="200">
        <v>50.04</v>
      </c>
      <c r="O79" s="200">
        <v>34.69</v>
      </c>
      <c r="P79" s="200">
        <v>23.94</v>
      </c>
      <c r="Q79" s="200">
        <v>4.62</v>
      </c>
      <c r="R79" s="200">
        <v>17.96</v>
      </c>
      <c r="S79" s="200">
        <v>11.18</v>
      </c>
      <c r="T79" s="200">
        <v>0</v>
      </c>
      <c r="U79" s="200">
        <v>59.91</v>
      </c>
      <c r="V79" s="200">
        <v>8.7799999999999994</v>
      </c>
      <c r="W79" s="200">
        <v>19.66</v>
      </c>
      <c r="X79" s="200">
        <v>62.49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82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83.66</v>
      </c>
      <c r="AQ79" s="200">
        <v>38.22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488.74</v>
      </c>
      <c r="L80" s="200">
        <v>6.06</v>
      </c>
      <c r="M80" s="200">
        <v>61.51</v>
      </c>
      <c r="N80" s="200">
        <v>50.04</v>
      </c>
      <c r="O80" s="200">
        <v>34.69</v>
      </c>
      <c r="P80" s="200">
        <v>23.94</v>
      </c>
      <c r="Q80" s="200">
        <v>4.62</v>
      </c>
      <c r="R80" s="200">
        <v>17.96</v>
      </c>
      <c r="S80" s="200">
        <v>11.18</v>
      </c>
      <c r="T80" s="200">
        <v>0</v>
      </c>
      <c r="U80" s="200">
        <v>59.91</v>
      </c>
      <c r="V80" s="200">
        <v>8.7799999999999994</v>
      </c>
      <c r="W80" s="200">
        <v>19.66</v>
      </c>
      <c r="X80" s="200">
        <v>62.49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82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83.66</v>
      </c>
      <c r="AQ80" s="200">
        <v>38.22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488.75</v>
      </c>
      <c r="L81" s="200">
        <v>6.06</v>
      </c>
      <c r="M81" s="200">
        <v>61.51</v>
      </c>
      <c r="N81" s="200">
        <v>50.04</v>
      </c>
      <c r="O81" s="200">
        <v>34.69</v>
      </c>
      <c r="P81" s="200">
        <v>23.94</v>
      </c>
      <c r="Q81" s="200">
        <v>4.62</v>
      </c>
      <c r="R81" s="200">
        <v>17.96</v>
      </c>
      <c r="S81" s="200">
        <v>11.18</v>
      </c>
      <c r="T81" s="200">
        <v>0</v>
      </c>
      <c r="U81" s="200">
        <v>59.91</v>
      </c>
      <c r="V81" s="200">
        <v>8.7799999999999994</v>
      </c>
      <c r="W81" s="200">
        <v>19.66</v>
      </c>
      <c r="X81" s="200">
        <v>62.49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82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83.66</v>
      </c>
      <c r="AQ81" s="200">
        <v>38.22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488.96</v>
      </c>
      <c r="L82" s="200">
        <v>6.06</v>
      </c>
      <c r="M82" s="200">
        <v>61.51</v>
      </c>
      <c r="N82" s="200">
        <v>50.04</v>
      </c>
      <c r="O82" s="200">
        <v>34.69</v>
      </c>
      <c r="P82" s="200">
        <v>23.94</v>
      </c>
      <c r="Q82" s="200">
        <v>4.62</v>
      </c>
      <c r="R82" s="200">
        <v>17.96</v>
      </c>
      <c r="S82" s="200">
        <v>11.18</v>
      </c>
      <c r="T82" s="200">
        <v>0</v>
      </c>
      <c r="U82" s="200">
        <v>59.91</v>
      </c>
      <c r="V82" s="200">
        <v>8.7799999999999994</v>
      </c>
      <c r="W82" s="200">
        <v>19.66</v>
      </c>
      <c r="X82" s="200">
        <v>62.49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82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83.66</v>
      </c>
      <c r="AQ82" s="200">
        <v>38.22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488.95</v>
      </c>
      <c r="L83" s="200">
        <v>6.06</v>
      </c>
      <c r="M83" s="200">
        <v>61.51</v>
      </c>
      <c r="N83" s="200">
        <v>50.04</v>
      </c>
      <c r="O83" s="200">
        <v>34.69</v>
      </c>
      <c r="P83" s="200">
        <v>23.94</v>
      </c>
      <c r="Q83" s="200">
        <v>4.62</v>
      </c>
      <c r="R83" s="200">
        <v>17.96</v>
      </c>
      <c r="S83" s="200">
        <v>11.18</v>
      </c>
      <c r="T83" s="200">
        <v>0</v>
      </c>
      <c r="U83" s="200">
        <v>59.91</v>
      </c>
      <c r="V83" s="200">
        <v>8.7799999999999994</v>
      </c>
      <c r="W83" s="200">
        <v>19.66</v>
      </c>
      <c r="X83" s="200">
        <v>62.49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82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83.66</v>
      </c>
      <c r="AQ83" s="200">
        <v>38.22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488.95</v>
      </c>
      <c r="L84" s="200">
        <v>6.06</v>
      </c>
      <c r="M84" s="200">
        <v>61.51</v>
      </c>
      <c r="N84" s="200">
        <v>50.04</v>
      </c>
      <c r="O84" s="200">
        <v>34.69</v>
      </c>
      <c r="P84" s="200">
        <v>23.94</v>
      </c>
      <c r="Q84" s="200">
        <v>4.62</v>
      </c>
      <c r="R84" s="200">
        <v>17.96</v>
      </c>
      <c r="S84" s="200">
        <v>11.18</v>
      </c>
      <c r="T84" s="200">
        <v>0</v>
      </c>
      <c r="U84" s="200">
        <v>59.91</v>
      </c>
      <c r="V84" s="200">
        <v>8.7799999999999994</v>
      </c>
      <c r="W84" s="200">
        <v>19.66</v>
      </c>
      <c r="X84" s="200">
        <v>62.49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84.02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83.66</v>
      </c>
      <c r="AQ84" s="200">
        <v>38.22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488.96</v>
      </c>
      <c r="L85" s="200">
        <v>6.22</v>
      </c>
      <c r="M85" s="200">
        <v>61.51</v>
      </c>
      <c r="N85" s="200">
        <v>50.04</v>
      </c>
      <c r="O85" s="200">
        <v>34.69</v>
      </c>
      <c r="P85" s="200">
        <v>23.94</v>
      </c>
      <c r="Q85" s="200">
        <v>4.62</v>
      </c>
      <c r="R85" s="200">
        <v>17.96</v>
      </c>
      <c r="S85" s="200">
        <v>11.18</v>
      </c>
      <c r="T85" s="200">
        <v>0</v>
      </c>
      <c r="U85" s="200">
        <v>59.91</v>
      </c>
      <c r="V85" s="200">
        <v>8.7799999999999994</v>
      </c>
      <c r="W85" s="200">
        <v>19.66</v>
      </c>
      <c r="X85" s="200">
        <v>62.49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84.02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83.66</v>
      </c>
      <c r="AQ85" s="200">
        <v>38.659999999999997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488.96</v>
      </c>
      <c r="L86" s="200">
        <v>6.06</v>
      </c>
      <c r="M86" s="200">
        <v>61.51</v>
      </c>
      <c r="N86" s="200">
        <v>50.04</v>
      </c>
      <c r="O86" s="200">
        <v>34.69</v>
      </c>
      <c r="P86" s="200">
        <v>23.94</v>
      </c>
      <c r="Q86" s="200">
        <v>4.62</v>
      </c>
      <c r="R86" s="200">
        <v>17.96</v>
      </c>
      <c r="S86" s="200">
        <v>11.18</v>
      </c>
      <c r="T86" s="200">
        <v>0</v>
      </c>
      <c r="U86" s="200">
        <v>59.91</v>
      </c>
      <c r="V86" s="200">
        <v>8.7799999999999994</v>
      </c>
      <c r="W86" s="200">
        <v>19.66</v>
      </c>
      <c r="X86" s="200">
        <v>62.49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84.02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83.66</v>
      </c>
      <c r="AQ86" s="200">
        <v>38.22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488.96</v>
      </c>
      <c r="L87" s="200">
        <v>6.06</v>
      </c>
      <c r="M87" s="200">
        <v>61.51</v>
      </c>
      <c r="N87" s="200">
        <v>50.04</v>
      </c>
      <c r="O87" s="200">
        <v>34.69</v>
      </c>
      <c r="P87" s="200">
        <v>23.94</v>
      </c>
      <c r="Q87" s="200">
        <v>4.62</v>
      </c>
      <c r="R87" s="200">
        <v>17.96</v>
      </c>
      <c r="S87" s="200">
        <v>11.18</v>
      </c>
      <c r="T87" s="200">
        <v>0</v>
      </c>
      <c r="U87" s="200">
        <v>59.91</v>
      </c>
      <c r="V87" s="200">
        <v>8.7799999999999994</v>
      </c>
      <c r="W87" s="200">
        <v>19.66</v>
      </c>
      <c r="X87" s="200">
        <v>62.49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84.02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83.66</v>
      </c>
      <c r="AQ87" s="200">
        <v>38.22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488.96</v>
      </c>
      <c r="L88" s="200">
        <v>6.06</v>
      </c>
      <c r="M88" s="200">
        <v>61.51</v>
      </c>
      <c r="N88" s="200">
        <v>50.04</v>
      </c>
      <c r="O88" s="200">
        <v>34.69</v>
      </c>
      <c r="P88" s="200">
        <v>23.94</v>
      </c>
      <c r="Q88" s="200">
        <v>4.62</v>
      </c>
      <c r="R88" s="200">
        <v>17.96</v>
      </c>
      <c r="S88" s="200">
        <v>11.18</v>
      </c>
      <c r="T88" s="200">
        <v>0</v>
      </c>
      <c r="U88" s="200">
        <v>59.91</v>
      </c>
      <c r="V88" s="200">
        <v>8.7799999999999994</v>
      </c>
      <c r="W88" s="200">
        <v>19.66</v>
      </c>
      <c r="X88" s="200">
        <v>62.49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84.02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83.66</v>
      </c>
      <c r="AQ88" s="200">
        <v>38.22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488.96</v>
      </c>
      <c r="L89" s="200">
        <v>6.06</v>
      </c>
      <c r="M89" s="200">
        <v>61.51</v>
      </c>
      <c r="N89" s="200">
        <v>50.04</v>
      </c>
      <c r="O89" s="200">
        <v>34.69</v>
      </c>
      <c r="P89" s="200">
        <v>23.94</v>
      </c>
      <c r="Q89" s="200">
        <v>4.62</v>
      </c>
      <c r="R89" s="200">
        <v>17.96</v>
      </c>
      <c r="S89" s="200">
        <v>11.18</v>
      </c>
      <c r="T89" s="200">
        <v>0</v>
      </c>
      <c r="U89" s="200">
        <v>59.91</v>
      </c>
      <c r="V89" s="200">
        <v>8.7799999999999994</v>
      </c>
      <c r="W89" s="200">
        <v>19.66</v>
      </c>
      <c r="X89" s="200">
        <v>62.49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84.02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83.66</v>
      </c>
      <c r="AQ89" s="200">
        <v>38.22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488.96</v>
      </c>
      <c r="L90" s="200">
        <v>6.06</v>
      </c>
      <c r="M90" s="200">
        <v>61.51</v>
      </c>
      <c r="N90" s="200">
        <v>50.04</v>
      </c>
      <c r="O90" s="200">
        <v>34.69</v>
      </c>
      <c r="P90" s="200">
        <v>23.94</v>
      </c>
      <c r="Q90" s="200">
        <v>4.62</v>
      </c>
      <c r="R90" s="200">
        <v>17.96</v>
      </c>
      <c r="S90" s="200">
        <v>11.18</v>
      </c>
      <c r="T90" s="200">
        <v>0</v>
      </c>
      <c r="U90" s="200">
        <v>59.91</v>
      </c>
      <c r="V90" s="200">
        <v>8.7799999999999994</v>
      </c>
      <c r="W90" s="200">
        <v>19.66</v>
      </c>
      <c r="X90" s="200">
        <v>62.49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84.02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83.66</v>
      </c>
      <c r="AQ90" s="200">
        <v>38.22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471.65</v>
      </c>
      <c r="L91" s="200">
        <v>6.06</v>
      </c>
      <c r="M91" s="200">
        <v>61.51</v>
      </c>
      <c r="N91" s="200">
        <v>50.04</v>
      </c>
      <c r="O91" s="200">
        <v>34.69</v>
      </c>
      <c r="P91" s="200">
        <v>23.94</v>
      </c>
      <c r="Q91" s="200">
        <v>4.62</v>
      </c>
      <c r="R91" s="200">
        <v>17.96</v>
      </c>
      <c r="S91" s="200">
        <v>11.18</v>
      </c>
      <c r="T91" s="200">
        <v>0</v>
      </c>
      <c r="U91" s="200">
        <v>59.91</v>
      </c>
      <c r="V91" s="200">
        <v>8.7799999999999994</v>
      </c>
      <c r="W91" s="200">
        <v>19.66</v>
      </c>
      <c r="X91" s="200">
        <v>62.49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84.02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83.66</v>
      </c>
      <c r="AQ91" s="200">
        <v>38.21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434.07</v>
      </c>
      <c r="L92" s="200">
        <v>6.06</v>
      </c>
      <c r="M92" s="200">
        <v>61.51</v>
      </c>
      <c r="N92" s="200">
        <v>50.04</v>
      </c>
      <c r="O92" s="200">
        <v>34.69</v>
      </c>
      <c r="P92" s="200">
        <v>23.94</v>
      </c>
      <c r="Q92" s="200">
        <v>4.62</v>
      </c>
      <c r="R92" s="200">
        <v>17.96</v>
      </c>
      <c r="S92" s="200">
        <v>11.18</v>
      </c>
      <c r="T92" s="200">
        <v>0</v>
      </c>
      <c r="U92" s="200">
        <v>59.91</v>
      </c>
      <c r="V92" s="200">
        <v>8.7799999999999994</v>
      </c>
      <c r="W92" s="200">
        <v>19.66</v>
      </c>
      <c r="X92" s="200">
        <v>62.49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84.02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83.66</v>
      </c>
      <c r="AQ92" s="200">
        <v>38.21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424.42</v>
      </c>
      <c r="L93" s="200">
        <v>6.06</v>
      </c>
      <c r="M93" s="200">
        <v>61.51</v>
      </c>
      <c r="N93" s="200">
        <v>50.04</v>
      </c>
      <c r="O93" s="200">
        <v>34.69</v>
      </c>
      <c r="P93" s="200">
        <v>23.94</v>
      </c>
      <c r="Q93" s="200">
        <v>4.62</v>
      </c>
      <c r="R93" s="200">
        <v>17.96</v>
      </c>
      <c r="S93" s="200">
        <v>11.18</v>
      </c>
      <c r="T93" s="200">
        <v>0</v>
      </c>
      <c r="U93" s="200">
        <v>59.91</v>
      </c>
      <c r="V93" s="200">
        <v>8.7799999999999994</v>
      </c>
      <c r="W93" s="200">
        <v>19.66</v>
      </c>
      <c r="X93" s="200">
        <v>62.49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84.02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83.66</v>
      </c>
      <c r="AQ93" s="200">
        <v>38.21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376.19</v>
      </c>
      <c r="L94" s="200">
        <v>6.06</v>
      </c>
      <c r="M94" s="200">
        <v>61.51</v>
      </c>
      <c r="N94" s="200">
        <v>50.04</v>
      </c>
      <c r="O94" s="200">
        <v>34.69</v>
      </c>
      <c r="P94" s="200">
        <v>23.94</v>
      </c>
      <c r="Q94" s="200">
        <v>4.62</v>
      </c>
      <c r="R94" s="200">
        <v>17.96</v>
      </c>
      <c r="S94" s="200">
        <v>11.18</v>
      </c>
      <c r="T94" s="200">
        <v>0</v>
      </c>
      <c r="U94" s="200">
        <v>59.91</v>
      </c>
      <c r="V94" s="200">
        <v>8.7799999999999994</v>
      </c>
      <c r="W94" s="200">
        <v>19.66</v>
      </c>
      <c r="X94" s="200">
        <v>62.49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84.02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83.66</v>
      </c>
      <c r="AQ94" s="200">
        <v>38.21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308.67</v>
      </c>
      <c r="L95" s="200">
        <v>6.06</v>
      </c>
      <c r="M95" s="200">
        <v>61.51</v>
      </c>
      <c r="N95" s="200">
        <v>50.04</v>
      </c>
      <c r="O95" s="200">
        <v>34.69</v>
      </c>
      <c r="P95" s="200">
        <v>23.94</v>
      </c>
      <c r="Q95" s="200">
        <v>4.62</v>
      </c>
      <c r="R95" s="200">
        <v>17.96</v>
      </c>
      <c r="S95" s="200">
        <v>11.18</v>
      </c>
      <c r="T95" s="200">
        <v>0</v>
      </c>
      <c r="U95" s="200">
        <v>59.91</v>
      </c>
      <c r="V95" s="200">
        <v>8.7799999999999994</v>
      </c>
      <c r="W95" s="200">
        <v>19.66</v>
      </c>
      <c r="X95" s="200">
        <v>62.49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84.02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83.66</v>
      </c>
      <c r="AQ95" s="200">
        <v>38.21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270.14</v>
      </c>
      <c r="L96" s="200">
        <v>6.06</v>
      </c>
      <c r="M96" s="200">
        <v>61.51</v>
      </c>
      <c r="N96" s="200">
        <v>50.04</v>
      </c>
      <c r="O96" s="200">
        <v>34.69</v>
      </c>
      <c r="P96" s="200">
        <v>23.94</v>
      </c>
      <c r="Q96" s="200">
        <v>4.62</v>
      </c>
      <c r="R96" s="200">
        <v>17.96</v>
      </c>
      <c r="S96" s="200">
        <v>11.18</v>
      </c>
      <c r="T96" s="200">
        <v>0</v>
      </c>
      <c r="U96" s="200">
        <v>59.91</v>
      </c>
      <c r="V96" s="200">
        <v>8.7799999999999994</v>
      </c>
      <c r="W96" s="200">
        <v>19.66</v>
      </c>
      <c r="X96" s="200">
        <v>62.49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84.02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83.66</v>
      </c>
      <c r="AQ96" s="200">
        <v>38.21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270.14</v>
      </c>
      <c r="L97" s="200">
        <v>6.06</v>
      </c>
      <c r="M97" s="200">
        <v>61.51</v>
      </c>
      <c r="N97" s="200">
        <v>50.04</v>
      </c>
      <c r="O97" s="200">
        <v>34.69</v>
      </c>
      <c r="P97" s="200">
        <v>23.94</v>
      </c>
      <c r="Q97" s="200">
        <v>4.62</v>
      </c>
      <c r="R97" s="200">
        <v>17.96</v>
      </c>
      <c r="S97" s="200">
        <v>11.18</v>
      </c>
      <c r="T97" s="200">
        <v>0</v>
      </c>
      <c r="U97" s="200">
        <v>59.91</v>
      </c>
      <c r="V97" s="200">
        <v>8.7799999999999994</v>
      </c>
      <c r="W97" s="200">
        <v>19.66</v>
      </c>
      <c r="X97" s="200">
        <v>62.49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84.02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83.66</v>
      </c>
      <c r="AQ97" s="200">
        <v>38.21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270.14</v>
      </c>
      <c r="L98" s="200">
        <v>2.89</v>
      </c>
      <c r="M98" s="200">
        <v>61.51</v>
      </c>
      <c r="N98" s="200">
        <v>50.04</v>
      </c>
      <c r="O98" s="200">
        <v>34.69</v>
      </c>
      <c r="P98" s="200">
        <v>23.94</v>
      </c>
      <c r="Q98" s="200">
        <v>1.96</v>
      </c>
      <c r="R98" s="200">
        <v>17.96</v>
      </c>
      <c r="S98" s="200">
        <v>5.81</v>
      </c>
      <c r="T98" s="200">
        <v>0</v>
      </c>
      <c r="U98" s="200">
        <v>59.91</v>
      </c>
      <c r="V98" s="200">
        <v>8.7799999999999994</v>
      </c>
      <c r="W98" s="200">
        <v>19.66</v>
      </c>
      <c r="X98" s="200">
        <v>62.49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84.02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83.66</v>
      </c>
      <c r="AQ98" s="200">
        <v>14.47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8.6292350000000013</v>
      </c>
      <c r="L99">
        <f t="shared" si="0"/>
        <v>0.11629750000000001</v>
      </c>
      <c r="M99">
        <f t="shared" si="0"/>
        <v>1.3082925000000025</v>
      </c>
      <c r="N99">
        <f t="shared" si="0"/>
        <v>1.0784149999999992</v>
      </c>
      <c r="O99">
        <f t="shared" si="0"/>
        <v>0.74754000000000098</v>
      </c>
      <c r="P99">
        <f t="shared" si="0"/>
        <v>0.54846000000000095</v>
      </c>
      <c r="Q99">
        <f t="shared" si="0"/>
        <v>9.010750000000009E-2</v>
      </c>
      <c r="R99">
        <f t="shared" si="0"/>
        <v>0.35490250000000051</v>
      </c>
      <c r="S99">
        <f t="shared" si="0"/>
        <v>0.21675749999999969</v>
      </c>
      <c r="T99">
        <f t="shared" si="0"/>
        <v>0</v>
      </c>
      <c r="U99">
        <f t="shared" si="0"/>
        <v>1.437839999999998</v>
      </c>
      <c r="V99">
        <f t="shared" si="0"/>
        <v>0.1801499999999997</v>
      </c>
      <c r="W99">
        <f t="shared" si="0"/>
        <v>0.4009200000000005</v>
      </c>
      <c r="X99">
        <f t="shared" si="0"/>
        <v>1.2746224999999978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2.0177325000000037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2.0730499999999985</v>
      </c>
      <c r="AQ99">
        <f t="shared" ref="AQ99:AT99" si="1">SUM(AQ3:AQ98)/4000</f>
        <v>0.68580999999999992</v>
      </c>
      <c r="AR99">
        <f t="shared" si="1"/>
        <v>0.47094999999999998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86.82</v>
      </c>
      <c r="L3" s="200">
        <v>23.15</v>
      </c>
      <c r="M3" s="200">
        <v>0</v>
      </c>
      <c r="N3" s="200">
        <v>28.94</v>
      </c>
      <c r="O3" s="200">
        <v>23.84</v>
      </c>
      <c r="P3" s="200">
        <v>60.03</v>
      </c>
      <c r="Q3" s="200">
        <v>1.69</v>
      </c>
      <c r="R3" s="200">
        <v>5.79</v>
      </c>
      <c r="S3" s="200">
        <v>3.7</v>
      </c>
      <c r="T3" s="200">
        <v>0</v>
      </c>
      <c r="U3" s="200">
        <v>319.25</v>
      </c>
      <c r="V3" s="200">
        <v>2.89</v>
      </c>
      <c r="W3" s="200">
        <v>5.79</v>
      </c>
      <c r="X3" s="200">
        <v>36.14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48.59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37.24</v>
      </c>
      <c r="AQ3" s="200">
        <v>11.57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86.82</v>
      </c>
      <c r="L4" s="200">
        <v>23.15</v>
      </c>
      <c r="M4" s="200">
        <v>0</v>
      </c>
      <c r="N4" s="200">
        <v>28.94</v>
      </c>
      <c r="O4" s="200">
        <v>23.84</v>
      </c>
      <c r="P4" s="200">
        <v>60.03</v>
      </c>
      <c r="Q4" s="200">
        <v>1.93</v>
      </c>
      <c r="R4" s="200">
        <v>5.79</v>
      </c>
      <c r="S4" s="200">
        <v>3.89</v>
      </c>
      <c r="T4" s="200">
        <v>0</v>
      </c>
      <c r="U4" s="200">
        <v>319.25</v>
      </c>
      <c r="V4" s="200">
        <v>2.89</v>
      </c>
      <c r="W4" s="200">
        <v>5.79</v>
      </c>
      <c r="X4" s="200">
        <v>36.14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48.59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32.799999999999997</v>
      </c>
      <c r="AQ4" s="200">
        <v>11.57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86.82</v>
      </c>
      <c r="L5" s="200">
        <v>23.15</v>
      </c>
      <c r="M5" s="200">
        <v>0</v>
      </c>
      <c r="N5" s="200">
        <v>28.94</v>
      </c>
      <c r="O5" s="200">
        <v>23.84</v>
      </c>
      <c r="P5" s="200">
        <v>60.03</v>
      </c>
      <c r="Q5" s="200">
        <v>1.93</v>
      </c>
      <c r="R5" s="200">
        <v>6</v>
      </c>
      <c r="S5" s="200">
        <v>3.89</v>
      </c>
      <c r="T5" s="200">
        <v>0</v>
      </c>
      <c r="U5" s="200">
        <v>319.25</v>
      </c>
      <c r="V5" s="200">
        <v>2.92</v>
      </c>
      <c r="W5" s="200">
        <v>6.07</v>
      </c>
      <c r="X5" s="200">
        <v>36.14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48.59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32.799999999999997</v>
      </c>
      <c r="AQ5" s="200">
        <v>11.57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86.82</v>
      </c>
      <c r="L6" s="200">
        <v>23.15</v>
      </c>
      <c r="M6" s="200">
        <v>0</v>
      </c>
      <c r="N6" s="200">
        <v>28.94</v>
      </c>
      <c r="O6" s="200">
        <v>23.84</v>
      </c>
      <c r="P6" s="200">
        <v>60.03</v>
      </c>
      <c r="Q6" s="200">
        <v>1.93</v>
      </c>
      <c r="R6" s="200">
        <v>5.79</v>
      </c>
      <c r="S6" s="200">
        <v>3.89</v>
      </c>
      <c r="T6" s="200">
        <v>0</v>
      </c>
      <c r="U6" s="200">
        <v>319.25</v>
      </c>
      <c r="V6" s="200">
        <v>2.92</v>
      </c>
      <c r="W6" s="200">
        <v>6.07</v>
      </c>
      <c r="X6" s="200">
        <v>36.14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48.59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32.799999999999997</v>
      </c>
      <c r="AQ6" s="200">
        <v>11.57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86.82</v>
      </c>
      <c r="L7" s="200">
        <v>23.15</v>
      </c>
      <c r="M7" s="200">
        <v>0</v>
      </c>
      <c r="N7" s="200">
        <v>28.94</v>
      </c>
      <c r="O7" s="200">
        <v>23.84</v>
      </c>
      <c r="P7" s="200">
        <v>60.03</v>
      </c>
      <c r="Q7" s="200">
        <v>1.93</v>
      </c>
      <c r="R7" s="200">
        <v>5.79</v>
      </c>
      <c r="S7" s="200">
        <v>3.89</v>
      </c>
      <c r="T7" s="200">
        <v>0</v>
      </c>
      <c r="U7" s="200">
        <v>319.25</v>
      </c>
      <c r="V7" s="200">
        <v>2.92</v>
      </c>
      <c r="W7" s="200">
        <v>6.07</v>
      </c>
      <c r="X7" s="200">
        <v>36.14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48.59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32.799999999999997</v>
      </c>
      <c r="AQ7" s="200">
        <v>11.57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86.82</v>
      </c>
      <c r="L8" s="200">
        <v>23.15</v>
      </c>
      <c r="M8" s="200">
        <v>0</v>
      </c>
      <c r="N8" s="200">
        <v>28.94</v>
      </c>
      <c r="O8" s="200">
        <v>23.84</v>
      </c>
      <c r="P8" s="200">
        <v>60.03</v>
      </c>
      <c r="Q8" s="200">
        <v>1.93</v>
      </c>
      <c r="R8" s="200">
        <v>5.79</v>
      </c>
      <c r="S8" s="200">
        <v>3.89</v>
      </c>
      <c r="T8" s="200">
        <v>0</v>
      </c>
      <c r="U8" s="200">
        <v>319.25</v>
      </c>
      <c r="V8" s="200">
        <v>2.92</v>
      </c>
      <c r="W8" s="200">
        <v>6.07</v>
      </c>
      <c r="X8" s="200">
        <v>36.14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48.59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32.799999999999997</v>
      </c>
      <c r="AQ8" s="200">
        <v>11.57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86.82</v>
      </c>
      <c r="L9" s="200">
        <v>23.15</v>
      </c>
      <c r="M9" s="200">
        <v>0</v>
      </c>
      <c r="N9" s="200">
        <v>28.94</v>
      </c>
      <c r="O9" s="200">
        <v>23.84</v>
      </c>
      <c r="P9" s="200">
        <v>60.03</v>
      </c>
      <c r="Q9" s="200">
        <v>1.93</v>
      </c>
      <c r="R9" s="200">
        <v>5.79</v>
      </c>
      <c r="S9" s="200">
        <v>3.89</v>
      </c>
      <c r="T9" s="200">
        <v>0</v>
      </c>
      <c r="U9" s="200">
        <v>319.25</v>
      </c>
      <c r="V9" s="200">
        <v>2.92</v>
      </c>
      <c r="W9" s="200">
        <v>6.07</v>
      </c>
      <c r="X9" s="200">
        <v>36.14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48.59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32.799999999999997</v>
      </c>
      <c r="AQ9" s="200">
        <v>11.57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86.82</v>
      </c>
      <c r="L10" s="200">
        <v>23.15</v>
      </c>
      <c r="M10" s="200">
        <v>0</v>
      </c>
      <c r="N10" s="200">
        <v>28.94</v>
      </c>
      <c r="O10" s="200">
        <v>23.84</v>
      </c>
      <c r="P10" s="200">
        <v>60.03</v>
      </c>
      <c r="Q10" s="200">
        <v>1.93</v>
      </c>
      <c r="R10" s="200">
        <v>5.79</v>
      </c>
      <c r="S10" s="200">
        <v>3.89</v>
      </c>
      <c r="T10" s="200">
        <v>0</v>
      </c>
      <c r="U10" s="200">
        <v>319.25</v>
      </c>
      <c r="V10" s="200">
        <v>2.92</v>
      </c>
      <c r="W10" s="200">
        <v>6.07</v>
      </c>
      <c r="X10" s="200">
        <v>36.14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48.59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32.799999999999997</v>
      </c>
      <c r="AQ10" s="200">
        <v>11.57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86.82</v>
      </c>
      <c r="L11" s="200">
        <v>23.15</v>
      </c>
      <c r="M11" s="200">
        <v>0</v>
      </c>
      <c r="N11" s="200">
        <v>28.94</v>
      </c>
      <c r="O11" s="200">
        <v>23.84</v>
      </c>
      <c r="P11" s="200">
        <v>60.04</v>
      </c>
      <c r="Q11" s="200">
        <v>1.93</v>
      </c>
      <c r="R11" s="200">
        <v>5.79</v>
      </c>
      <c r="S11" s="200">
        <v>3.89</v>
      </c>
      <c r="T11" s="200">
        <v>0</v>
      </c>
      <c r="U11" s="200">
        <v>319.25</v>
      </c>
      <c r="V11" s="200">
        <v>2.92</v>
      </c>
      <c r="W11" s="200">
        <v>6.07</v>
      </c>
      <c r="X11" s="200">
        <v>36.14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48.59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32.799999999999997</v>
      </c>
      <c r="AQ11" s="200">
        <v>11.57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86.82</v>
      </c>
      <c r="L12" s="200">
        <v>23.15</v>
      </c>
      <c r="M12" s="200">
        <v>0</v>
      </c>
      <c r="N12" s="200">
        <v>28.94</v>
      </c>
      <c r="O12" s="200">
        <v>23.84</v>
      </c>
      <c r="P12" s="200">
        <v>60.04</v>
      </c>
      <c r="Q12" s="200">
        <v>1.93</v>
      </c>
      <c r="R12" s="200">
        <v>5.79</v>
      </c>
      <c r="S12" s="200">
        <v>3.89</v>
      </c>
      <c r="T12" s="200">
        <v>0</v>
      </c>
      <c r="U12" s="200">
        <v>319.25</v>
      </c>
      <c r="V12" s="200">
        <v>2.92</v>
      </c>
      <c r="W12" s="200">
        <v>6.07</v>
      </c>
      <c r="X12" s="200">
        <v>36.14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48.59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32.799999999999997</v>
      </c>
      <c r="AQ12" s="200">
        <v>11.57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86.82</v>
      </c>
      <c r="L13" s="200">
        <v>23.15</v>
      </c>
      <c r="M13" s="200">
        <v>0</v>
      </c>
      <c r="N13" s="200">
        <v>28.94</v>
      </c>
      <c r="O13" s="200">
        <v>23.84</v>
      </c>
      <c r="P13" s="200">
        <v>60.04</v>
      </c>
      <c r="Q13" s="200">
        <v>1.93</v>
      </c>
      <c r="R13" s="200">
        <v>5.79</v>
      </c>
      <c r="S13" s="200">
        <v>3.89</v>
      </c>
      <c r="T13" s="200">
        <v>0</v>
      </c>
      <c r="U13" s="200">
        <v>319.25</v>
      </c>
      <c r="V13" s="200">
        <v>2.92</v>
      </c>
      <c r="W13" s="200">
        <v>6.07</v>
      </c>
      <c r="X13" s="200">
        <v>36.14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48.59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32.799999999999997</v>
      </c>
      <c r="AQ13" s="200">
        <v>11.57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86.82</v>
      </c>
      <c r="L14" s="200">
        <v>23.15</v>
      </c>
      <c r="M14" s="200">
        <v>0</v>
      </c>
      <c r="N14" s="200">
        <v>28.94</v>
      </c>
      <c r="O14" s="200">
        <v>23.84</v>
      </c>
      <c r="P14" s="200">
        <v>60.04</v>
      </c>
      <c r="Q14" s="200">
        <v>1.93</v>
      </c>
      <c r="R14" s="200">
        <v>5.79</v>
      </c>
      <c r="S14" s="200">
        <v>3.89</v>
      </c>
      <c r="T14" s="200">
        <v>0</v>
      </c>
      <c r="U14" s="200">
        <v>319.25</v>
      </c>
      <c r="V14" s="200">
        <v>2.92</v>
      </c>
      <c r="W14" s="200">
        <v>6.07</v>
      </c>
      <c r="X14" s="200">
        <v>36.14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48.59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32.799999999999997</v>
      </c>
      <c r="AQ14" s="200">
        <v>11.57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86.82</v>
      </c>
      <c r="L15" s="200">
        <v>23.2</v>
      </c>
      <c r="M15" s="200">
        <v>0</v>
      </c>
      <c r="N15" s="200">
        <v>28.94</v>
      </c>
      <c r="O15" s="200">
        <v>23.85</v>
      </c>
      <c r="P15" s="200">
        <v>60.04</v>
      </c>
      <c r="Q15" s="200">
        <v>1.83</v>
      </c>
      <c r="R15" s="200">
        <v>5.79</v>
      </c>
      <c r="S15" s="200">
        <v>4</v>
      </c>
      <c r="T15" s="200">
        <v>0</v>
      </c>
      <c r="U15" s="200">
        <v>319.25</v>
      </c>
      <c r="V15" s="200">
        <v>2.92</v>
      </c>
      <c r="W15" s="200">
        <v>6.07</v>
      </c>
      <c r="X15" s="200">
        <v>36.14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48.59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32.799999999999997</v>
      </c>
      <c r="AQ15" s="200">
        <v>11.57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86.82</v>
      </c>
      <c r="L16" s="200">
        <v>23.2</v>
      </c>
      <c r="M16" s="200">
        <v>0</v>
      </c>
      <c r="N16" s="200">
        <v>28.94</v>
      </c>
      <c r="O16" s="200">
        <v>23.85</v>
      </c>
      <c r="P16" s="200">
        <v>60.04</v>
      </c>
      <c r="Q16" s="200">
        <v>1.83</v>
      </c>
      <c r="R16" s="200">
        <v>5.79</v>
      </c>
      <c r="S16" s="200">
        <v>4</v>
      </c>
      <c r="T16" s="200">
        <v>0</v>
      </c>
      <c r="U16" s="200">
        <v>319.25</v>
      </c>
      <c r="V16" s="200">
        <v>2.92</v>
      </c>
      <c r="W16" s="200">
        <v>6.07</v>
      </c>
      <c r="X16" s="200">
        <v>36.14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48.59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32.799999999999997</v>
      </c>
      <c r="AQ16" s="200">
        <v>11.57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86.82</v>
      </c>
      <c r="L17" s="200">
        <v>23.2</v>
      </c>
      <c r="M17" s="200">
        <v>0</v>
      </c>
      <c r="N17" s="200">
        <v>28.94</v>
      </c>
      <c r="O17" s="200">
        <v>23.85</v>
      </c>
      <c r="P17" s="200">
        <v>60.04</v>
      </c>
      <c r="Q17" s="200">
        <v>1.93</v>
      </c>
      <c r="R17" s="200">
        <v>5.79</v>
      </c>
      <c r="S17" s="200">
        <v>4</v>
      </c>
      <c r="T17" s="200">
        <v>0</v>
      </c>
      <c r="U17" s="200">
        <v>319.25</v>
      </c>
      <c r="V17" s="200">
        <v>2.92</v>
      </c>
      <c r="W17" s="200">
        <v>6.07</v>
      </c>
      <c r="X17" s="200">
        <v>36.14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48.59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32.799999999999997</v>
      </c>
      <c r="AQ17" s="200">
        <v>11.57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86.82</v>
      </c>
      <c r="L18" s="200">
        <v>23.2</v>
      </c>
      <c r="M18" s="200">
        <v>0</v>
      </c>
      <c r="N18" s="200">
        <v>28.94</v>
      </c>
      <c r="O18" s="200">
        <v>23.85</v>
      </c>
      <c r="P18" s="200">
        <v>60.04</v>
      </c>
      <c r="Q18" s="200">
        <v>1.93</v>
      </c>
      <c r="R18" s="200">
        <v>5.79</v>
      </c>
      <c r="S18" s="200">
        <v>4</v>
      </c>
      <c r="T18" s="200">
        <v>0</v>
      </c>
      <c r="U18" s="200">
        <v>319.25</v>
      </c>
      <c r="V18" s="200">
        <v>2.92</v>
      </c>
      <c r="W18" s="200">
        <v>6.07</v>
      </c>
      <c r="X18" s="200">
        <v>36.14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48.59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32.799999999999997</v>
      </c>
      <c r="AQ18" s="200">
        <v>11.57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86.82</v>
      </c>
      <c r="L19" s="200">
        <v>23.2</v>
      </c>
      <c r="M19" s="200">
        <v>0</v>
      </c>
      <c r="N19" s="200">
        <v>28.94</v>
      </c>
      <c r="O19" s="200">
        <v>23.85</v>
      </c>
      <c r="P19" s="200">
        <v>60.04</v>
      </c>
      <c r="Q19" s="200">
        <v>1.93</v>
      </c>
      <c r="R19" s="200">
        <v>5.79</v>
      </c>
      <c r="S19" s="200">
        <v>4</v>
      </c>
      <c r="T19" s="200">
        <v>0</v>
      </c>
      <c r="U19" s="200">
        <v>319.25</v>
      </c>
      <c r="V19" s="200">
        <v>2.92</v>
      </c>
      <c r="W19" s="200">
        <v>6.07</v>
      </c>
      <c r="X19" s="200">
        <v>36.14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48.59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33.47</v>
      </c>
      <c r="AQ19" s="200">
        <v>11.57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86.82</v>
      </c>
      <c r="L20" s="200">
        <v>23.2</v>
      </c>
      <c r="M20" s="200">
        <v>0</v>
      </c>
      <c r="N20" s="200">
        <v>28.94</v>
      </c>
      <c r="O20" s="200">
        <v>23.85</v>
      </c>
      <c r="P20" s="200">
        <v>60.04</v>
      </c>
      <c r="Q20" s="200">
        <v>1.93</v>
      </c>
      <c r="R20" s="200">
        <v>5.79</v>
      </c>
      <c r="S20" s="200">
        <v>4</v>
      </c>
      <c r="T20" s="200">
        <v>0</v>
      </c>
      <c r="U20" s="200">
        <v>319.25</v>
      </c>
      <c r="V20" s="200">
        <v>2.92</v>
      </c>
      <c r="W20" s="200">
        <v>6.07</v>
      </c>
      <c r="X20" s="200">
        <v>36.14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48.59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33.47</v>
      </c>
      <c r="AQ20" s="200">
        <v>11.57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86.82</v>
      </c>
      <c r="L21" s="200">
        <v>23.2</v>
      </c>
      <c r="M21" s="200">
        <v>0</v>
      </c>
      <c r="N21" s="200">
        <v>28.94</v>
      </c>
      <c r="O21" s="200">
        <v>23.84</v>
      </c>
      <c r="P21" s="200">
        <v>60.03</v>
      </c>
      <c r="Q21" s="200">
        <v>1.93</v>
      </c>
      <c r="R21" s="200">
        <v>5.79</v>
      </c>
      <c r="S21" s="200">
        <v>4</v>
      </c>
      <c r="T21" s="200">
        <v>0</v>
      </c>
      <c r="U21" s="200">
        <v>319.25</v>
      </c>
      <c r="V21" s="200">
        <v>2.92</v>
      </c>
      <c r="W21" s="200">
        <v>6.07</v>
      </c>
      <c r="X21" s="200">
        <v>36.14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48.59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33.47</v>
      </c>
      <c r="AQ21" s="200">
        <v>11.57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86.82</v>
      </c>
      <c r="L22" s="200">
        <v>23.2</v>
      </c>
      <c r="M22" s="200">
        <v>0</v>
      </c>
      <c r="N22" s="200">
        <v>28.94</v>
      </c>
      <c r="O22" s="200">
        <v>23.84</v>
      </c>
      <c r="P22" s="200">
        <v>60.03</v>
      </c>
      <c r="Q22" s="200">
        <v>1.93</v>
      </c>
      <c r="R22" s="200">
        <v>5.79</v>
      </c>
      <c r="S22" s="200">
        <v>4</v>
      </c>
      <c r="T22" s="200">
        <v>0</v>
      </c>
      <c r="U22" s="200">
        <v>319.25</v>
      </c>
      <c r="V22" s="200">
        <v>5.08</v>
      </c>
      <c r="W22" s="200">
        <v>6.07</v>
      </c>
      <c r="X22" s="200">
        <v>36.14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48.59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33.47</v>
      </c>
      <c r="AQ22" s="200">
        <v>11.57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86.82</v>
      </c>
      <c r="L23" s="200">
        <v>36.65</v>
      </c>
      <c r="M23" s="200">
        <v>0</v>
      </c>
      <c r="N23" s="200">
        <v>28.94</v>
      </c>
      <c r="O23" s="200">
        <v>23.84</v>
      </c>
      <c r="P23" s="200">
        <v>60.03</v>
      </c>
      <c r="Q23" s="200">
        <v>2.67</v>
      </c>
      <c r="R23" s="200">
        <v>9.89</v>
      </c>
      <c r="S23" s="200">
        <v>5.76</v>
      </c>
      <c r="T23" s="200">
        <v>0</v>
      </c>
      <c r="U23" s="200">
        <v>319.25</v>
      </c>
      <c r="V23" s="200">
        <v>5.08</v>
      </c>
      <c r="W23" s="200">
        <v>11.37</v>
      </c>
      <c r="X23" s="200">
        <v>36.14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48.59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61.88</v>
      </c>
      <c r="AQ23" s="200">
        <v>11.57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86.82</v>
      </c>
      <c r="L24" s="200">
        <v>36.65</v>
      </c>
      <c r="M24" s="200">
        <v>0</v>
      </c>
      <c r="N24" s="200">
        <v>28.94</v>
      </c>
      <c r="O24" s="200">
        <v>23.84</v>
      </c>
      <c r="P24" s="200">
        <v>60.03</v>
      </c>
      <c r="Q24" s="200">
        <v>2.67</v>
      </c>
      <c r="R24" s="200">
        <v>10.39</v>
      </c>
      <c r="S24" s="200">
        <v>6.46</v>
      </c>
      <c r="T24" s="200">
        <v>0</v>
      </c>
      <c r="U24" s="200">
        <v>319.25</v>
      </c>
      <c r="V24" s="200">
        <v>5.08</v>
      </c>
      <c r="W24" s="200">
        <v>11.37</v>
      </c>
      <c r="X24" s="200">
        <v>36.14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48.59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68.180000000000007</v>
      </c>
      <c r="AQ24" s="200">
        <v>11.57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86.82</v>
      </c>
      <c r="L25" s="200">
        <v>36.659999999999997</v>
      </c>
      <c r="M25" s="200">
        <v>0</v>
      </c>
      <c r="N25" s="200">
        <v>28.94</v>
      </c>
      <c r="O25" s="200">
        <v>23.84</v>
      </c>
      <c r="P25" s="200">
        <v>60.03</v>
      </c>
      <c r="Q25" s="200">
        <v>2.67</v>
      </c>
      <c r="R25" s="200">
        <v>10.39</v>
      </c>
      <c r="S25" s="200">
        <v>6.46</v>
      </c>
      <c r="T25" s="200">
        <v>0</v>
      </c>
      <c r="U25" s="200">
        <v>319.25</v>
      </c>
      <c r="V25" s="200">
        <v>5.08</v>
      </c>
      <c r="W25" s="200">
        <v>11.37</v>
      </c>
      <c r="X25" s="200">
        <v>36.14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48.59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65.099999999999994</v>
      </c>
      <c r="AQ25" s="200">
        <v>11.57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86.81</v>
      </c>
      <c r="L26" s="200">
        <v>36.659999999999997</v>
      </c>
      <c r="M26" s="200">
        <v>0</v>
      </c>
      <c r="N26" s="200">
        <v>28.94</v>
      </c>
      <c r="O26" s="200">
        <v>23.84</v>
      </c>
      <c r="P26" s="200">
        <v>60.03</v>
      </c>
      <c r="Q26" s="200">
        <v>2.67</v>
      </c>
      <c r="R26" s="200">
        <v>10.39</v>
      </c>
      <c r="S26" s="200">
        <v>6.7</v>
      </c>
      <c r="T26" s="200">
        <v>0</v>
      </c>
      <c r="U26" s="200">
        <v>319.25</v>
      </c>
      <c r="V26" s="200">
        <v>5.08</v>
      </c>
      <c r="W26" s="200">
        <v>11.37</v>
      </c>
      <c r="X26" s="200">
        <v>36.14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48.59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68.180000000000007</v>
      </c>
      <c r="AQ26" s="200">
        <v>11.58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86.81</v>
      </c>
      <c r="L27" s="200">
        <v>23.15</v>
      </c>
      <c r="M27" s="200">
        <v>0</v>
      </c>
      <c r="N27" s="200">
        <v>28.94</v>
      </c>
      <c r="O27" s="200">
        <v>23.84</v>
      </c>
      <c r="P27" s="200">
        <v>60.03</v>
      </c>
      <c r="Q27" s="200">
        <v>2.67</v>
      </c>
      <c r="R27" s="200">
        <v>10.39</v>
      </c>
      <c r="S27" s="200">
        <v>6.49</v>
      </c>
      <c r="T27" s="200">
        <v>0</v>
      </c>
      <c r="U27" s="200">
        <v>319.25</v>
      </c>
      <c r="V27" s="200">
        <v>5.08</v>
      </c>
      <c r="W27" s="200">
        <v>11.37</v>
      </c>
      <c r="X27" s="200">
        <v>36.14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46.28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68.180000000000007</v>
      </c>
      <c r="AQ27" s="200">
        <v>22.1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86.81</v>
      </c>
      <c r="L28" s="200">
        <v>40.869999999999997</v>
      </c>
      <c r="M28" s="200">
        <v>0</v>
      </c>
      <c r="N28" s="200">
        <v>28.94</v>
      </c>
      <c r="O28" s="200">
        <v>23.84</v>
      </c>
      <c r="P28" s="200">
        <v>60.03</v>
      </c>
      <c r="Q28" s="200">
        <v>2.67</v>
      </c>
      <c r="R28" s="200">
        <v>10.39</v>
      </c>
      <c r="S28" s="200">
        <v>6.37</v>
      </c>
      <c r="T28" s="200">
        <v>0</v>
      </c>
      <c r="U28" s="200">
        <v>319.25</v>
      </c>
      <c r="V28" s="200">
        <v>5.08</v>
      </c>
      <c r="W28" s="200">
        <v>11.37</v>
      </c>
      <c r="X28" s="200">
        <v>36.14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68.180000000000007</v>
      </c>
      <c r="AQ28" s="200">
        <v>22.1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157.43</v>
      </c>
      <c r="L29" s="200">
        <v>41.95</v>
      </c>
      <c r="M29" s="200">
        <v>0</v>
      </c>
      <c r="N29" s="200">
        <v>28.94</v>
      </c>
      <c r="O29" s="200">
        <v>23.84</v>
      </c>
      <c r="P29" s="200">
        <v>60.03</v>
      </c>
      <c r="Q29" s="200">
        <v>2.67</v>
      </c>
      <c r="R29" s="200">
        <v>10.39</v>
      </c>
      <c r="S29" s="200">
        <v>6.46</v>
      </c>
      <c r="T29" s="200">
        <v>0</v>
      </c>
      <c r="U29" s="200">
        <v>319.25</v>
      </c>
      <c r="V29" s="200">
        <v>5.08</v>
      </c>
      <c r="W29" s="200">
        <v>11.37</v>
      </c>
      <c r="X29" s="200">
        <v>36.14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68.180000000000007</v>
      </c>
      <c r="AQ29" s="200">
        <v>22.1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157.43</v>
      </c>
      <c r="L30" s="200">
        <v>41.95</v>
      </c>
      <c r="M30" s="200">
        <v>0</v>
      </c>
      <c r="N30" s="200">
        <v>28.94</v>
      </c>
      <c r="O30" s="200">
        <v>23.84</v>
      </c>
      <c r="P30" s="200">
        <v>60.03</v>
      </c>
      <c r="Q30" s="200">
        <v>2.67</v>
      </c>
      <c r="R30" s="200">
        <v>10.39</v>
      </c>
      <c r="S30" s="200">
        <v>6.46</v>
      </c>
      <c r="T30" s="200">
        <v>0</v>
      </c>
      <c r="U30" s="200">
        <v>319.25</v>
      </c>
      <c r="V30" s="200">
        <v>5.08</v>
      </c>
      <c r="W30" s="200">
        <v>11.37</v>
      </c>
      <c r="X30" s="200">
        <v>36.14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68.180000000000007</v>
      </c>
      <c r="AQ30" s="200">
        <v>22.1</v>
      </c>
      <c r="AR30" s="200">
        <v>1.9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157.43</v>
      </c>
      <c r="L31" s="200">
        <v>41.95</v>
      </c>
      <c r="M31" s="200">
        <v>0</v>
      </c>
      <c r="N31" s="200">
        <v>28.94</v>
      </c>
      <c r="O31" s="200">
        <v>23.84</v>
      </c>
      <c r="P31" s="200">
        <v>60.03</v>
      </c>
      <c r="Q31" s="200">
        <v>2.67</v>
      </c>
      <c r="R31" s="200">
        <v>10.39</v>
      </c>
      <c r="S31" s="200">
        <v>6.46</v>
      </c>
      <c r="T31" s="200">
        <v>0</v>
      </c>
      <c r="U31" s="200">
        <v>319.25</v>
      </c>
      <c r="V31" s="200">
        <v>5.08</v>
      </c>
      <c r="W31" s="200">
        <v>11.37</v>
      </c>
      <c r="X31" s="200">
        <v>36.14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68.180000000000007</v>
      </c>
      <c r="AQ31" s="200">
        <v>22.1</v>
      </c>
      <c r="AR31" s="200">
        <v>5.75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157.43</v>
      </c>
      <c r="L32" s="200">
        <v>41.95</v>
      </c>
      <c r="M32" s="200">
        <v>0</v>
      </c>
      <c r="N32" s="200">
        <v>28.94</v>
      </c>
      <c r="O32" s="200">
        <v>23.84</v>
      </c>
      <c r="P32" s="200">
        <v>60.03</v>
      </c>
      <c r="Q32" s="200">
        <v>2.67</v>
      </c>
      <c r="R32" s="200">
        <v>10.39</v>
      </c>
      <c r="S32" s="200">
        <v>6.46</v>
      </c>
      <c r="T32" s="200">
        <v>0</v>
      </c>
      <c r="U32" s="200">
        <v>319.25</v>
      </c>
      <c r="V32" s="200">
        <v>5.08</v>
      </c>
      <c r="W32" s="200">
        <v>11.37</v>
      </c>
      <c r="X32" s="200">
        <v>36.14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68.180000000000007</v>
      </c>
      <c r="AQ32" s="200">
        <v>22.1</v>
      </c>
      <c r="AR32" s="200">
        <v>13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157.43</v>
      </c>
      <c r="L33" s="200">
        <v>41.95</v>
      </c>
      <c r="M33" s="200">
        <v>0</v>
      </c>
      <c r="N33" s="200">
        <v>28.94</v>
      </c>
      <c r="O33" s="200">
        <v>23.84</v>
      </c>
      <c r="P33" s="200">
        <v>60.03</v>
      </c>
      <c r="Q33" s="200">
        <v>2.67</v>
      </c>
      <c r="R33" s="200">
        <v>10.39</v>
      </c>
      <c r="S33" s="200">
        <v>6.46</v>
      </c>
      <c r="T33" s="200">
        <v>0</v>
      </c>
      <c r="U33" s="200">
        <v>319.25</v>
      </c>
      <c r="V33" s="200">
        <v>5.08</v>
      </c>
      <c r="W33" s="200">
        <v>11.37</v>
      </c>
      <c r="X33" s="200">
        <v>36.14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68.180000000000007</v>
      </c>
      <c r="AQ33" s="200">
        <v>22.1</v>
      </c>
      <c r="AR33" s="200">
        <v>25.45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157.43</v>
      </c>
      <c r="L34" s="200">
        <v>41.95</v>
      </c>
      <c r="M34" s="200">
        <v>0</v>
      </c>
      <c r="N34" s="200">
        <v>28.94</v>
      </c>
      <c r="O34" s="200">
        <v>23.84</v>
      </c>
      <c r="P34" s="200">
        <v>60.03</v>
      </c>
      <c r="Q34" s="200">
        <v>2.67</v>
      </c>
      <c r="R34" s="200">
        <v>10.39</v>
      </c>
      <c r="S34" s="200">
        <v>6.46</v>
      </c>
      <c r="T34" s="200">
        <v>0</v>
      </c>
      <c r="U34" s="200">
        <v>319.25</v>
      </c>
      <c r="V34" s="200">
        <v>5.08</v>
      </c>
      <c r="W34" s="200">
        <v>11.37</v>
      </c>
      <c r="X34" s="200">
        <v>36.14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68.180000000000007</v>
      </c>
      <c r="AQ34" s="200">
        <v>22.1</v>
      </c>
      <c r="AR34" s="200">
        <v>25.45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157.43</v>
      </c>
      <c r="L35" s="200">
        <v>41.95</v>
      </c>
      <c r="M35" s="200">
        <v>0</v>
      </c>
      <c r="N35" s="200">
        <v>28.94</v>
      </c>
      <c r="O35" s="200">
        <v>23.84</v>
      </c>
      <c r="P35" s="200">
        <v>60.03</v>
      </c>
      <c r="Q35" s="200">
        <v>2.67</v>
      </c>
      <c r="R35" s="200">
        <v>10.39</v>
      </c>
      <c r="S35" s="200">
        <v>6.46</v>
      </c>
      <c r="T35" s="200">
        <v>0</v>
      </c>
      <c r="U35" s="200">
        <v>319.25</v>
      </c>
      <c r="V35" s="200">
        <v>5.08</v>
      </c>
      <c r="W35" s="200">
        <v>11.37</v>
      </c>
      <c r="X35" s="200">
        <v>36.14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68.180000000000007</v>
      </c>
      <c r="AQ35" s="200">
        <v>22.1</v>
      </c>
      <c r="AR35" s="200">
        <v>25.45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157.43</v>
      </c>
      <c r="L36" s="200">
        <v>41.95</v>
      </c>
      <c r="M36" s="200">
        <v>0</v>
      </c>
      <c r="N36" s="200">
        <v>28.94</v>
      </c>
      <c r="O36" s="200">
        <v>23.84</v>
      </c>
      <c r="P36" s="200">
        <v>60.03</v>
      </c>
      <c r="Q36" s="200">
        <v>2.67</v>
      </c>
      <c r="R36" s="200">
        <v>10.39</v>
      </c>
      <c r="S36" s="200">
        <v>6.46</v>
      </c>
      <c r="T36" s="200">
        <v>0</v>
      </c>
      <c r="U36" s="200">
        <v>319.25</v>
      </c>
      <c r="V36" s="200">
        <v>5.08</v>
      </c>
      <c r="W36" s="200">
        <v>11.37</v>
      </c>
      <c r="X36" s="200">
        <v>36.14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68.180000000000007</v>
      </c>
      <c r="AQ36" s="200">
        <v>22.1</v>
      </c>
      <c r="AR36" s="200">
        <v>25.45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157.43</v>
      </c>
      <c r="L37" s="200">
        <v>41.95</v>
      </c>
      <c r="M37" s="200">
        <v>0</v>
      </c>
      <c r="N37" s="200">
        <v>28.94</v>
      </c>
      <c r="O37" s="200">
        <v>23.84</v>
      </c>
      <c r="P37" s="200">
        <v>60.03</v>
      </c>
      <c r="Q37" s="200">
        <v>2.67</v>
      </c>
      <c r="R37" s="200">
        <v>10.39</v>
      </c>
      <c r="S37" s="200">
        <v>6.46</v>
      </c>
      <c r="T37" s="200">
        <v>0</v>
      </c>
      <c r="U37" s="200">
        <v>319.25</v>
      </c>
      <c r="V37" s="200">
        <v>5.08</v>
      </c>
      <c r="W37" s="200">
        <v>11.37</v>
      </c>
      <c r="X37" s="200">
        <v>36.14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68.180000000000007</v>
      </c>
      <c r="AQ37" s="200">
        <v>22.1</v>
      </c>
      <c r="AR37" s="200">
        <v>25.45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157.43</v>
      </c>
      <c r="L38" s="200">
        <v>41.95</v>
      </c>
      <c r="M38" s="200">
        <v>0</v>
      </c>
      <c r="N38" s="200">
        <v>28.94</v>
      </c>
      <c r="O38" s="200">
        <v>23.84</v>
      </c>
      <c r="P38" s="200">
        <v>60.03</v>
      </c>
      <c r="Q38" s="200">
        <v>2.67</v>
      </c>
      <c r="R38" s="200">
        <v>10.39</v>
      </c>
      <c r="S38" s="200">
        <v>6.46</v>
      </c>
      <c r="T38" s="200">
        <v>0</v>
      </c>
      <c r="U38" s="200">
        <v>319.25</v>
      </c>
      <c r="V38" s="200">
        <v>5.08</v>
      </c>
      <c r="W38" s="200">
        <v>11.37</v>
      </c>
      <c r="X38" s="200">
        <v>36.14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68.180000000000007</v>
      </c>
      <c r="AQ38" s="200">
        <v>22.1</v>
      </c>
      <c r="AR38" s="200">
        <v>25.45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157.43</v>
      </c>
      <c r="L39" s="200">
        <v>41.95</v>
      </c>
      <c r="M39" s="200">
        <v>0</v>
      </c>
      <c r="N39" s="200">
        <v>28.94</v>
      </c>
      <c r="O39" s="200">
        <v>23.84</v>
      </c>
      <c r="P39" s="200">
        <v>60.03</v>
      </c>
      <c r="Q39" s="200">
        <v>2.67</v>
      </c>
      <c r="R39" s="200">
        <v>10.39</v>
      </c>
      <c r="S39" s="200">
        <v>6.46</v>
      </c>
      <c r="T39" s="200">
        <v>0</v>
      </c>
      <c r="U39" s="200">
        <v>319.25</v>
      </c>
      <c r="V39" s="200">
        <v>5.08</v>
      </c>
      <c r="W39" s="200">
        <v>11.37</v>
      </c>
      <c r="X39" s="200">
        <v>36.14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68.180000000000007</v>
      </c>
      <c r="AQ39" s="200">
        <v>22.1</v>
      </c>
      <c r="AR39" s="200">
        <v>25.45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157.43</v>
      </c>
      <c r="L40" s="200">
        <v>41.95</v>
      </c>
      <c r="M40" s="200">
        <v>0</v>
      </c>
      <c r="N40" s="200">
        <v>28.94</v>
      </c>
      <c r="O40" s="200">
        <v>23.84</v>
      </c>
      <c r="P40" s="200">
        <v>60.03</v>
      </c>
      <c r="Q40" s="200">
        <v>2.67</v>
      </c>
      <c r="R40" s="200">
        <v>10.39</v>
      </c>
      <c r="S40" s="200">
        <v>6.46</v>
      </c>
      <c r="T40" s="200">
        <v>0</v>
      </c>
      <c r="U40" s="200">
        <v>319.25</v>
      </c>
      <c r="V40" s="200">
        <v>5.08</v>
      </c>
      <c r="W40" s="200">
        <v>11.37</v>
      </c>
      <c r="X40" s="200">
        <v>36.14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68.180000000000007</v>
      </c>
      <c r="AQ40" s="200">
        <v>22.1</v>
      </c>
      <c r="AR40" s="200">
        <v>25.45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95.49</v>
      </c>
      <c r="L41" s="200">
        <v>23.15</v>
      </c>
      <c r="M41" s="200">
        <v>0</v>
      </c>
      <c r="N41" s="200">
        <v>28.94</v>
      </c>
      <c r="O41" s="200">
        <v>23.84</v>
      </c>
      <c r="P41" s="200">
        <v>60.03</v>
      </c>
      <c r="Q41" s="200">
        <v>2.38</v>
      </c>
      <c r="R41" s="200">
        <v>10.39</v>
      </c>
      <c r="S41" s="200">
        <v>5.77</v>
      </c>
      <c r="T41" s="200">
        <v>0</v>
      </c>
      <c r="U41" s="200">
        <v>319.25</v>
      </c>
      <c r="V41" s="200">
        <v>5.08</v>
      </c>
      <c r="W41" s="200">
        <v>11.37</v>
      </c>
      <c r="X41" s="200">
        <v>36.14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45.28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68.180000000000007</v>
      </c>
      <c r="AQ41" s="200">
        <v>22.1</v>
      </c>
      <c r="AR41" s="200">
        <v>25.45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86.81</v>
      </c>
      <c r="L42" s="200">
        <v>23.15</v>
      </c>
      <c r="M42" s="200">
        <v>0</v>
      </c>
      <c r="N42" s="200">
        <v>28.94</v>
      </c>
      <c r="O42" s="200">
        <v>23.84</v>
      </c>
      <c r="P42" s="200">
        <v>60.03</v>
      </c>
      <c r="Q42" s="200">
        <v>2.38</v>
      </c>
      <c r="R42" s="200">
        <v>10.39</v>
      </c>
      <c r="S42" s="200">
        <v>5.77</v>
      </c>
      <c r="T42" s="200">
        <v>0</v>
      </c>
      <c r="U42" s="200">
        <v>319.25</v>
      </c>
      <c r="V42" s="200">
        <v>5.08</v>
      </c>
      <c r="W42" s="200">
        <v>11.37</v>
      </c>
      <c r="X42" s="200">
        <v>36.14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68.180000000000007</v>
      </c>
      <c r="AQ42" s="200">
        <v>22.1</v>
      </c>
      <c r="AR42" s="200">
        <v>25.45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86.81</v>
      </c>
      <c r="L43" s="200">
        <v>23.15</v>
      </c>
      <c r="M43" s="200">
        <v>0</v>
      </c>
      <c r="N43" s="200">
        <v>28.94</v>
      </c>
      <c r="O43" s="200">
        <v>23.84</v>
      </c>
      <c r="P43" s="200">
        <v>60.03</v>
      </c>
      <c r="Q43" s="200">
        <v>1.87</v>
      </c>
      <c r="R43" s="200">
        <v>10.39</v>
      </c>
      <c r="S43" s="200">
        <v>3.72</v>
      </c>
      <c r="T43" s="200">
        <v>0</v>
      </c>
      <c r="U43" s="200">
        <v>319.25</v>
      </c>
      <c r="V43" s="200">
        <v>5.08</v>
      </c>
      <c r="W43" s="200">
        <v>11.37</v>
      </c>
      <c r="X43" s="200">
        <v>36.14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47.56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68.180000000000007</v>
      </c>
      <c r="AQ43" s="200">
        <v>11.57</v>
      </c>
      <c r="AR43" s="200">
        <v>25.45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86.81</v>
      </c>
      <c r="L44" s="200">
        <v>23.15</v>
      </c>
      <c r="M44" s="200">
        <v>0</v>
      </c>
      <c r="N44" s="200">
        <v>28.94</v>
      </c>
      <c r="O44" s="200">
        <v>23.84</v>
      </c>
      <c r="P44" s="200">
        <v>60.03</v>
      </c>
      <c r="Q44" s="200">
        <v>1.87</v>
      </c>
      <c r="R44" s="200">
        <v>10.39</v>
      </c>
      <c r="S44" s="200">
        <v>3.72</v>
      </c>
      <c r="T44" s="200">
        <v>0</v>
      </c>
      <c r="U44" s="200">
        <v>319.25</v>
      </c>
      <c r="V44" s="200">
        <v>5.08</v>
      </c>
      <c r="W44" s="200">
        <v>11.37</v>
      </c>
      <c r="X44" s="200">
        <v>36.14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47.56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68.180000000000007</v>
      </c>
      <c r="AQ44" s="200">
        <v>11.57</v>
      </c>
      <c r="AR44" s="200">
        <v>25.45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94.09</v>
      </c>
      <c r="L45" s="200">
        <v>23.15</v>
      </c>
      <c r="M45" s="200">
        <v>0</v>
      </c>
      <c r="N45" s="200">
        <v>28.94</v>
      </c>
      <c r="O45" s="200">
        <v>23.84</v>
      </c>
      <c r="P45" s="200">
        <v>60.03</v>
      </c>
      <c r="Q45" s="200">
        <v>1.87</v>
      </c>
      <c r="R45" s="200">
        <v>10.39</v>
      </c>
      <c r="S45" s="200">
        <v>3.72</v>
      </c>
      <c r="T45" s="200">
        <v>0</v>
      </c>
      <c r="U45" s="200">
        <v>319.25</v>
      </c>
      <c r="V45" s="200">
        <v>5.08</v>
      </c>
      <c r="W45" s="200">
        <v>11.37</v>
      </c>
      <c r="X45" s="200">
        <v>36.14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47.56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68.180000000000007</v>
      </c>
      <c r="AQ45" s="200">
        <v>11.57</v>
      </c>
      <c r="AR45" s="200">
        <v>25.45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86.81</v>
      </c>
      <c r="L46" s="200">
        <v>23.15</v>
      </c>
      <c r="M46" s="200">
        <v>0</v>
      </c>
      <c r="N46" s="200">
        <v>28.94</v>
      </c>
      <c r="O46" s="200">
        <v>23.84</v>
      </c>
      <c r="P46" s="200">
        <v>60.03</v>
      </c>
      <c r="Q46" s="200">
        <v>1.87</v>
      </c>
      <c r="R46" s="200">
        <v>10.39</v>
      </c>
      <c r="S46" s="200">
        <v>3.72</v>
      </c>
      <c r="T46" s="200">
        <v>0</v>
      </c>
      <c r="U46" s="200">
        <v>319.25</v>
      </c>
      <c r="V46" s="200">
        <v>5.08</v>
      </c>
      <c r="W46" s="200">
        <v>11.37</v>
      </c>
      <c r="X46" s="200">
        <v>36.14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47.56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68.180000000000007</v>
      </c>
      <c r="AQ46" s="200">
        <v>11.57</v>
      </c>
      <c r="AR46" s="200">
        <v>25.45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86.81</v>
      </c>
      <c r="L47" s="200">
        <v>23.15</v>
      </c>
      <c r="M47" s="200">
        <v>0</v>
      </c>
      <c r="N47" s="200">
        <v>28.94</v>
      </c>
      <c r="O47" s="200">
        <v>23.84</v>
      </c>
      <c r="P47" s="200">
        <v>60.03</v>
      </c>
      <c r="Q47" s="200">
        <v>1.86</v>
      </c>
      <c r="R47" s="200">
        <v>10.39</v>
      </c>
      <c r="S47" s="200">
        <v>3.72</v>
      </c>
      <c r="T47" s="200">
        <v>0</v>
      </c>
      <c r="U47" s="200">
        <v>319.25</v>
      </c>
      <c r="V47" s="200">
        <v>5.08</v>
      </c>
      <c r="W47" s="200">
        <v>11.37</v>
      </c>
      <c r="X47" s="200">
        <v>36.14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47.56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68.180000000000007</v>
      </c>
      <c r="AQ47" s="200">
        <v>11.57</v>
      </c>
      <c r="AR47" s="200">
        <v>25.45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86.81</v>
      </c>
      <c r="L48" s="200">
        <v>23.15</v>
      </c>
      <c r="M48" s="200">
        <v>0</v>
      </c>
      <c r="N48" s="200">
        <v>28.94</v>
      </c>
      <c r="O48" s="200">
        <v>23.84</v>
      </c>
      <c r="P48" s="200">
        <v>60.03</v>
      </c>
      <c r="Q48" s="200">
        <v>2.67</v>
      </c>
      <c r="R48" s="200">
        <v>10.39</v>
      </c>
      <c r="S48" s="200">
        <v>6.46</v>
      </c>
      <c r="T48" s="200">
        <v>0</v>
      </c>
      <c r="U48" s="200">
        <v>319.25</v>
      </c>
      <c r="V48" s="200">
        <v>5.08</v>
      </c>
      <c r="W48" s="200">
        <v>11.37</v>
      </c>
      <c r="X48" s="200">
        <v>36.14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47.56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68.180000000000007</v>
      </c>
      <c r="AQ48" s="200">
        <v>22.1</v>
      </c>
      <c r="AR48" s="200">
        <v>25.45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86.81</v>
      </c>
      <c r="L49" s="200">
        <v>24.12</v>
      </c>
      <c r="M49" s="200">
        <v>0</v>
      </c>
      <c r="N49" s="200">
        <v>28.94</v>
      </c>
      <c r="O49" s="200">
        <v>23.84</v>
      </c>
      <c r="P49" s="200">
        <v>60.03</v>
      </c>
      <c r="Q49" s="200">
        <v>1.82</v>
      </c>
      <c r="R49" s="200">
        <v>10.39</v>
      </c>
      <c r="S49" s="200">
        <v>3.81</v>
      </c>
      <c r="T49" s="200">
        <v>0</v>
      </c>
      <c r="U49" s="200">
        <v>319.25</v>
      </c>
      <c r="V49" s="200">
        <v>5.08</v>
      </c>
      <c r="W49" s="200">
        <v>11.37</v>
      </c>
      <c r="X49" s="200">
        <v>36.14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47.56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68.180000000000007</v>
      </c>
      <c r="AQ49" s="200">
        <v>11.57</v>
      </c>
      <c r="AR49" s="200">
        <v>25.45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86.81</v>
      </c>
      <c r="L50" s="200">
        <v>24.12</v>
      </c>
      <c r="M50" s="200">
        <v>0</v>
      </c>
      <c r="N50" s="200">
        <v>28.94</v>
      </c>
      <c r="O50" s="200">
        <v>23.84</v>
      </c>
      <c r="P50" s="200">
        <v>60.03</v>
      </c>
      <c r="Q50" s="200">
        <v>1.8</v>
      </c>
      <c r="R50" s="200">
        <v>10.39</v>
      </c>
      <c r="S50" s="200">
        <v>3.72</v>
      </c>
      <c r="T50" s="200">
        <v>0</v>
      </c>
      <c r="U50" s="200">
        <v>319.25</v>
      </c>
      <c r="V50" s="200">
        <v>5.08</v>
      </c>
      <c r="W50" s="200">
        <v>11.37</v>
      </c>
      <c r="X50" s="200">
        <v>36.14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47.56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68.180000000000007</v>
      </c>
      <c r="AQ50" s="200">
        <v>11.57</v>
      </c>
      <c r="AR50" s="200">
        <v>25.45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86.81</v>
      </c>
      <c r="L51" s="200">
        <v>24.12</v>
      </c>
      <c r="M51" s="200">
        <v>0</v>
      </c>
      <c r="N51" s="200">
        <v>28.94</v>
      </c>
      <c r="O51" s="200">
        <v>23.84</v>
      </c>
      <c r="P51" s="200">
        <v>60.03</v>
      </c>
      <c r="Q51" s="200">
        <v>2.29</v>
      </c>
      <c r="R51" s="200">
        <v>10.39</v>
      </c>
      <c r="S51" s="200">
        <v>3.72</v>
      </c>
      <c r="T51" s="200">
        <v>0</v>
      </c>
      <c r="U51" s="200">
        <v>319.25</v>
      </c>
      <c r="V51" s="200">
        <v>5.08</v>
      </c>
      <c r="W51" s="200">
        <v>11.37</v>
      </c>
      <c r="X51" s="200">
        <v>36.14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47.56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68.180000000000007</v>
      </c>
      <c r="AQ51" s="200">
        <v>11.57</v>
      </c>
      <c r="AR51" s="200">
        <v>25.45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86.81</v>
      </c>
      <c r="L52" s="200">
        <v>24.11</v>
      </c>
      <c r="M52" s="200">
        <v>0</v>
      </c>
      <c r="N52" s="200">
        <v>28.94</v>
      </c>
      <c r="O52" s="200">
        <v>23.84</v>
      </c>
      <c r="P52" s="200">
        <v>60.03</v>
      </c>
      <c r="Q52" s="200">
        <v>2.29</v>
      </c>
      <c r="R52" s="200">
        <v>10.39</v>
      </c>
      <c r="S52" s="200">
        <v>3.72</v>
      </c>
      <c r="T52" s="200">
        <v>0</v>
      </c>
      <c r="U52" s="200">
        <v>319.25</v>
      </c>
      <c r="V52" s="200">
        <v>5.08</v>
      </c>
      <c r="W52" s="200">
        <v>11.37</v>
      </c>
      <c r="X52" s="200">
        <v>36.14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47.56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68.180000000000007</v>
      </c>
      <c r="AQ52" s="200">
        <v>11.57</v>
      </c>
      <c r="AR52" s="200">
        <v>25.45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86.81</v>
      </c>
      <c r="L53" s="200">
        <v>24.11</v>
      </c>
      <c r="M53" s="200">
        <v>0</v>
      </c>
      <c r="N53" s="200">
        <v>28.94</v>
      </c>
      <c r="O53" s="200">
        <v>23.84</v>
      </c>
      <c r="P53" s="200">
        <v>60.03</v>
      </c>
      <c r="Q53" s="200">
        <v>1.93</v>
      </c>
      <c r="R53" s="200">
        <v>10.39</v>
      </c>
      <c r="S53" s="200">
        <v>3.72</v>
      </c>
      <c r="T53" s="200">
        <v>0</v>
      </c>
      <c r="U53" s="200">
        <v>319.25</v>
      </c>
      <c r="V53" s="200">
        <v>5.08</v>
      </c>
      <c r="W53" s="200">
        <v>11.37</v>
      </c>
      <c r="X53" s="200">
        <v>36.14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48.59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68.180000000000007</v>
      </c>
      <c r="AQ53" s="200">
        <v>11.57</v>
      </c>
      <c r="AR53" s="200">
        <v>25.45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86.81</v>
      </c>
      <c r="L54" s="200">
        <v>24.11</v>
      </c>
      <c r="M54" s="200">
        <v>0</v>
      </c>
      <c r="N54" s="200">
        <v>28.94</v>
      </c>
      <c r="O54" s="200">
        <v>23.84</v>
      </c>
      <c r="P54" s="200">
        <v>60.03</v>
      </c>
      <c r="Q54" s="200">
        <v>1.93</v>
      </c>
      <c r="R54" s="200">
        <v>10.39</v>
      </c>
      <c r="S54" s="200">
        <v>3.86</v>
      </c>
      <c r="T54" s="200">
        <v>0</v>
      </c>
      <c r="U54" s="200">
        <v>319.25</v>
      </c>
      <c r="V54" s="200">
        <v>5.08</v>
      </c>
      <c r="W54" s="200">
        <v>11.37</v>
      </c>
      <c r="X54" s="200">
        <v>36.14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48.59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68.180000000000007</v>
      </c>
      <c r="AQ54" s="200">
        <v>11.57</v>
      </c>
      <c r="AR54" s="200">
        <v>25.45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86.81</v>
      </c>
      <c r="L55" s="200">
        <v>24.11</v>
      </c>
      <c r="M55" s="200">
        <v>0</v>
      </c>
      <c r="N55" s="200">
        <v>28.94</v>
      </c>
      <c r="O55" s="200">
        <v>23.84</v>
      </c>
      <c r="P55" s="200">
        <v>60.03</v>
      </c>
      <c r="Q55" s="200">
        <v>1.93</v>
      </c>
      <c r="R55" s="200">
        <v>5.79</v>
      </c>
      <c r="S55" s="200">
        <v>3.86</v>
      </c>
      <c r="T55" s="200">
        <v>0</v>
      </c>
      <c r="U55" s="200">
        <v>319.25</v>
      </c>
      <c r="V55" s="200">
        <v>4.3</v>
      </c>
      <c r="W55" s="200">
        <v>5.79</v>
      </c>
      <c r="X55" s="200">
        <v>36.14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48.59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32.799999999999997</v>
      </c>
      <c r="AQ55" s="200">
        <v>11.57</v>
      </c>
      <c r="AR55" s="200">
        <v>25.45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86.81</v>
      </c>
      <c r="L56" s="200">
        <v>24.11</v>
      </c>
      <c r="M56" s="200">
        <v>0</v>
      </c>
      <c r="N56" s="200">
        <v>28.94</v>
      </c>
      <c r="O56" s="200">
        <v>23.84</v>
      </c>
      <c r="P56" s="200">
        <v>60.03</v>
      </c>
      <c r="Q56" s="200">
        <v>1.93</v>
      </c>
      <c r="R56" s="200">
        <v>5.79</v>
      </c>
      <c r="S56" s="200">
        <v>3.86</v>
      </c>
      <c r="T56" s="200">
        <v>0</v>
      </c>
      <c r="U56" s="200">
        <v>319.25</v>
      </c>
      <c r="V56" s="200">
        <v>3.38</v>
      </c>
      <c r="W56" s="200">
        <v>5.79</v>
      </c>
      <c r="X56" s="200">
        <v>36.14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48.59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32.799999999999997</v>
      </c>
      <c r="AQ56" s="200">
        <v>11.57</v>
      </c>
      <c r="AR56" s="200">
        <v>25.45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86.81</v>
      </c>
      <c r="L57" s="200">
        <v>24.11</v>
      </c>
      <c r="M57" s="200">
        <v>0</v>
      </c>
      <c r="N57" s="200">
        <v>28.94</v>
      </c>
      <c r="O57" s="200">
        <v>23.84</v>
      </c>
      <c r="P57" s="200">
        <v>60.03</v>
      </c>
      <c r="Q57" s="200">
        <v>1.93</v>
      </c>
      <c r="R57" s="200">
        <v>5.79</v>
      </c>
      <c r="S57" s="200">
        <v>3.86</v>
      </c>
      <c r="T57" s="200">
        <v>0</v>
      </c>
      <c r="U57" s="200">
        <v>319.25</v>
      </c>
      <c r="V57" s="200">
        <v>2.89</v>
      </c>
      <c r="W57" s="200">
        <v>5.79</v>
      </c>
      <c r="X57" s="200">
        <v>36.14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48.59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32.799999999999997</v>
      </c>
      <c r="AQ57" s="200">
        <v>11.57</v>
      </c>
      <c r="AR57" s="200">
        <v>25.45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86.81</v>
      </c>
      <c r="L58" s="200">
        <v>24.11</v>
      </c>
      <c r="M58" s="200">
        <v>0</v>
      </c>
      <c r="N58" s="200">
        <v>28.94</v>
      </c>
      <c r="O58" s="200">
        <v>23.84</v>
      </c>
      <c r="P58" s="200">
        <v>60.03</v>
      </c>
      <c r="Q58" s="200">
        <v>1.93</v>
      </c>
      <c r="R58" s="200">
        <v>5.79</v>
      </c>
      <c r="S58" s="200">
        <v>3.86</v>
      </c>
      <c r="T58" s="200">
        <v>0</v>
      </c>
      <c r="U58" s="200">
        <v>319.25</v>
      </c>
      <c r="V58" s="200">
        <v>2.89</v>
      </c>
      <c r="W58" s="200">
        <v>5.79</v>
      </c>
      <c r="X58" s="200">
        <v>36.14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48.59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32.799999999999997</v>
      </c>
      <c r="AQ58" s="200">
        <v>11.57</v>
      </c>
      <c r="AR58" s="200">
        <v>25.45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86.81</v>
      </c>
      <c r="L59" s="200">
        <v>24.11</v>
      </c>
      <c r="M59" s="200">
        <v>0</v>
      </c>
      <c r="N59" s="200">
        <v>28.94</v>
      </c>
      <c r="O59" s="200">
        <v>23.84</v>
      </c>
      <c r="P59" s="200">
        <v>60.03</v>
      </c>
      <c r="Q59" s="200">
        <v>1.93</v>
      </c>
      <c r="R59" s="200">
        <v>5.79</v>
      </c>
      <c r="S59" s="200">
        <v>3.86</v>
      </c>
      <c r="T59" s="200">
        <v>0</v>
      </c>
      <c r="U59" s="200">
        <v>319.25</v>
      </c>
      <c r="V59" s="200">
        <v>2.92</v>
      </c>
      <c r="W59" s="200">
        <v>5.79</v>
      </c>
      <c r="X59" s="200">
        <v>36.14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48.59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32.799999999999997</v>
      </c>
      <c r="AQ59" s="200">
        <v>11.57</v>
      </c>
      <c r="AR59" s="200">
        <v>25.45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86.81</v>
      </c>
      <c r="L60" s="200">
        <v>24.11</v>
      </c>
      <c r="M60" s="200">
        <v>0</v>
      </c>
      <c r="N60" s="200">
        <v>28.94</v>
      </c>
      <c r="O60" s="200">
        <v>23.84</v>
      </c>
      <c r="P60" s="200">
        <v>60.03</v>
      </c>
      <c r="Q60" s="200">
        <v>1.93</v>
      </c>
      <c r="R60" s="200">
        <v>5.79</v>
      </c>
      <c r="S60" s="200">
        <v>3.86</v>
      </c>
      <c r="T60" s="200">
        <v>0</v>
      </c>
      <c r="U60" s="200">
        <v>319.25</v>
      </c>
      <c r="V60" s="200">
        <v>2.92</v>
      </c>
      <c r="W60" s="200">
        <v>5.79</v>
      </c>
      <c r="X60" s="200">
        <v>36.14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48.59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32.799999999999997</v>
      </c>
      <c r="AQ60" s="200">
        <v>11.57</v>
      </c>
      <c r="AR60" s="200">
        <v>25.45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86.81</v>
      </c>
      <c r="L61" s="200">
        <v>24.11</v>
      </c>
      <c r="M61" s="200">
        <v>0</v>
      </c>
      <c r="N61" s="200">
        <v>28.94</v>
      </c>
      <c r="O61" s="200">
        <v>23.84</v>
      </c>
      <c r="P61" s="200">
        <v>60.03</v>
      </c>
      <c r="Q61" s="200">
        <v>1.93</v>
      </c>
      <c r="R61" s="200">
        <v>5.79</v>
      </c>
      <c r="S61" s="200">
        <v>3.86</v>
      </c>
      <c r="T61" s="200">
        <v>0</v>
      </c>
      <c r="U61" s="200">
        <v>319.25</v>
      </c>
      <c r="V61" s="200">
        <v>2.92</v>
      </c>
      <c r="W61" s="200">
        <v>5.79</v>
      </c>
      <c r="X61" s="200">
        <v>36.14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48.59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32.799999999999997</v>
      </c>
      <c r="AQ61" s="200">
        <v>11.57</v>
      </c>
      <c r="AR61" s="200">
        <v>25.45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86.81</v>
      </c>
      <c r="L62" s="200">
        <v>24.11</v>
      </c>
      <c r="M62" s="200">
        <v>0</v>
      </c>
      <c r="N62" s="200">
        <v>28.94</v>
      </c>
      <c r="O62" s="200">
        <v>23.84</v>
      </c>
      <c r="P62" s="200">
        <v>60.03</v>
      </c>
      <c r="Q62" s="200">
        <v>1.93</v>
      </c>
      <c r="R62" s="200">
        <v>5.79</v>
      </c>
      <c r="S62" s="200">
        <v>3.86</v>
      </c>
      <c r="T62" s="200">
        <v>0</v>
      </c>
      <c r="U62" s="200">
        <v>319.25</v>
      </c>
      <c r="V62" s="200">
        <v>2.92</v>
      </c>
      <c r="W62" s="200">
        <v>5.79</v>
      </c>
      <c r="X62" s="200">
        <v>36.14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48.59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32.799999999999997</v>
      </c>
      <c r="AQ62" s="200">
        <v>11.57</v>
      </c>
      <c r="AR62" s="200">
        <v>25.45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86.81</v>
      </c>
      <c r="L63" s="200">
        <v>24.11</v>
      </c>
      <c r="M63" s="200">
        <v>0</v>
      </c>
      <c r="N63" s="200">
        <v>28.94</v>
      </c>
      <c r="O63" s="200">
        <v>23.84</v>
      </c>
      <c r="P63" s="200">
        <v>60.03</v>
      </c>
      <c r="Q63" s="200">
        <v>1.93</v>
      </c>
      <c r="R63" s="200">
        <v>10.39</v>
      </c>
      <c r="S63" s="200">
        <v>3.86</v>
      </c>
      <c r="T63" s="200">
        <v>0</v>
      </c>
      <c r="U63" s="200">
        <v>319.25</v>
      </c>
      <c r="V63" s="200">
        <v>5.08</v>
      </c>
      <c r="W63" s="200">
        <v>11.37</v>
      </c>
      <c r="X63" s="200">
        <v>36.14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48.59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68.180000000000007</v>
      </c>
      <c r="AQ63" s="200">
        <v>11.57</v>
      </c>
      <c r="AR63" s="200">
        <v>25.45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86.81</v>
      </c>
      <c r="L64" s="200">
        <v>24.11</v>
      </c>
      <c r="M64" s="200">
        <v>0</v>
      </c>
      <c r="N64" s="200">
        <v>28.94</v>
      </c>
      <c r="O64" s="200">
        <v>23.84</v>
      </c>
      <c r="P64" s="200">
        <v>60.03</v>
      </c>
      <c r="Q64" s="200">
        <v>1.93</v>
      </c>
      <c r="R64" s="200">
        <v>5.79</v>
      </c>
      <c r="S64" s="200">
        <v>3.86</v>
      </c>
      <c r="T64" s="200">
        <v>0</v>
      </c>
      <c r="U64" s="200">
        <v>319.25</v>
      </c>
      <c r="V64" s="200">
        <v>5.08</v>
      </c>
      <c r="W64" s="200">
        <v>11.37</v>
      </c>
      <c r="X64" s="200">
        <v>36.14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48.59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68.180000000000007</v>
      </c>
      <c r="AQ64" s="200">
        <v>11.57</v>
      </c>
      <c r="AR64" s="200">
        <v>25.45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86.81</v>
      </c>
      <c r="L65" s="200">
        <v>24.11</v>
      </c>
      <c r="M65" s="200">
        <v>0</v>
      </c>
      <c r="N65" s="200">
        <v>28.94</v>
      </c>
      <c r="O65" s="200">
        <v>23.84</v>
      </c>
      <c r="P65" s="200">
        <v>60.03</v>
      </c>
      <c r="Q65" s="200">
        <v>1.93</v>
      </c>
      <c r="R65" s="200">
        <v>5.79</v>
      </c>
      <c r="S65" s="200">
        <v>3.86</v>
      </c>
      <c r="T65" s="200">
        <v>0</v>
      </c>
      <c r="U65" s="200">
        <v>319.25</v>
      </c>
      <c r="V65" s="200">
        <v>5.08</v>
      </c>
      <c r="W65" s="200">
        <v>11.37</v>
      </c>
      <c r="X65" s="200">
        <v>36.14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48.59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68.180000000000007</v>
      </c>
      <c r="AQ65" s="200">
        <v>11.57</v>
      </c>
      <c r="AR65" s="200">
        <v>25.45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86.81</v>
      </c>
      <c r="L66" s="200">
        <v>24.11</v>
      </c>
      <c r="M66" s="200">
        <v>0</v>
      </c>
      <c r="N66" s="200">
        <v>28.94</v>
      </c>
      <c r="O66" s="200">
        <v>23.84</v>
      </c>
      <c r="P66" s="200">
        <v>60.03</v>
      </c>
      <c r="Q66" s="200">
        <v>1.93</v>
      </c>
      <c r="R66" s="200">
        <v>10.39</v>
      </c>
      <c r="S66" s="200">
        <v>3.86</v>
      </c>
      <c r="T66" s="200">
        <v>0</v>
      </c>
      <c r="U66" s="200">
        <v>319.25</v>
      </c>
      <c r="V66" s="200">
        <v>5.08</v>
      </c>
      <c r="W66" s="200">
        <v>11.37</v>
      </c>
      <c r="X66" s="200">
        <v>36.14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48.59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68.180000000000007</v>
      </c>
      <c r="AQ66" s="200">
        <v>11.57</v>
      </c>
      <c r="AR66" s="200">
        <v>25.45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86.81</v>
      </c>
      <c r="L67" s="200">
        <v>24.11</v>
      </c>
      <c r="M67" s="200">
        <v>0</v>
      </c>
      <c r="N67" s="200">
        <v>28.94</v>
      </c>
      <c r="O67" s="200">
        <v>23.84</v>
      </c>
      <c r="P67" s="200">
        <v>60.03</v>
      </c>
      <c r="Q67" s="200">
        <v>1.93</v>
      </c>
      <c r="R67" s="200">
        <v>10.39</v>
      </c>
      <c r="S67" s="200">
        <v>3.86</v>
      </c>
      <c r="T67" s="200">
        <v>0</v>
      </c>
      <c r="U67" s="200">
        <v>319.25</v>
      </c>
      <c r="V67" s="200">
        <v>5.08</v>
      </c>
      <c r="W67" s="200">
        <v>11.37</v>
      </c>
      <c r="X67" s="200">
        <v>34.020000000000003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48.59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68.180000000000007</v>
      </c>
      <c r="AQ67" s="200">
        <v>11.57</v>
      </c>
      <c r="AR67" s="200">
        <v>25.45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86.81</v>
      </c>
      <c r="L68" s="200">
        <v>41.89</v>
      </c>
      <c r="M68" s="200">
        <v>0</v>
      </c>
      <c r="N68" s="200">
        <v>28.94</v>
      </c>
      <c r="O68" s="200">
        <v>23.84</v>
      </c>
      <c r="P68" s="200">
        <v>60.03</v>
      </c>
      <c r="Q68" s="200">
        <v>2.67</v>
      </c>
      <c r="R68" s="200">
        <v>10.39</v>
      </c>
      <c r="S68" s="200">
        <v>6.46</v>
      </c>
      <c r="T68" s="200">
        <v>0</v>
      </c>
      <c r="U68" s="200">
        <v>319.25</v>
      </c>
      <c r="V68" s="200">
        <v>5.08</v>
      </c>
      <c r="W68" s="200">
        <v>11.37</v>
      </c>
      <c r="X68" s="200">
        <v>36.14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48.59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68.180000000000007</v>
      </c>
      <c r="AQ68" s="200">
        <v>22.1</v>
      </c>
      <c r="AR68" s="200">
        <v>25.45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106.11</v>
      </c>
      <c r="L69" s="200">
        <v>41.95</v>
      </c>
      <c r="M69" s="200">
        <v>0</v>
      </c>
      <c r="N69" s="200">
        <v>28.94</v>
      </c>
      <c r="O69" s="200">
        <v>23.84</v>
      </c>
      <c r="P69" s="200">
        <v>60.03</v>
      </c>
      <c r="Q69" s="200">
        <v>2.4500000000000002</v>
      </c>
      <c r="R69" s="200">
        <v>10.39</v>
      </c>
      <c r="S69" s="200">
        <v>6.46</v>
      </c>
      <c r="T69" s="200">
        <v>0</v>
      </c>
      <c r="U69" s="200">
        <v>319.25</v>
      </c>
      <c r="V69" s="200">
        <v>5.08</v>
      </c>
      <c r="W69" s="200">
        <v>11.37</v>
      </c>
      <c r="X69" s="200">
        <v>36.14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45.06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68.180000000000007</v>
      </c>
      <c r="AQ69" s="200">
        <v>22.1</v>
      </c>
      <c r="AR69" s="200">
        <v>25.45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106.11</v>
      </c>
      <c r="L70" s="200">
        <v>41.95</v>
      </c>
      <c r="M70" s="200">
        <v>0</v>
      </c>
      <c r="N70" s="200">
        <v>28.94</v>
      </c>
      <c r="O70" s="200">
        <v>23.84</v>
      </c>
      <c r="P70" s="200">
        <v>60.03</v>
      </c>
      <c r="Q70" s="200">
        <v>2.67</v>
      </c>
      <c r="R70" s="200">
        <v>10.39</v>
      </c>
      <c r="S70" s="200">
        <v>6.46</v>
      </c>
      <c r="T70" s="200">
        <v>0</v>
      </c>
      <c r="U70" s="200">
        <v>319.25</v>
      </c>
      <c r="V70" s="200">
        <v>5.08</v>
      </c>
      <c r="W70" s="200">
        <v>11.37</v>
      </c>
      <c r="X70" s="200">
        <v>36.14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68.180000000000007</v>
      </c>
      <c r="AQ70" s="200">
        <v>22.1</v>
      </c>
      <c r="AR70" s="200">
        <v>25.45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106.11</v>
      </c>
      <c r="L71" s="200">
        <v>41.95</v>
      </c>
      <c r="M71" s="200">
        <v>0</v>
      </c>
      <c r="N71" s="200">
        <v>28.94</v>
      </c>
      <c r="O71" s="200">
        <v>23.84</v>
      </c>
      <c r="P71" s="200">
        <v>60.03</v>
      </c>
      <c r="Q71" s="200">
        <v>2.67</v>
      </c>
      <c r="R71" s="200">
        <v>10.39</v>
      </c>
      <c r="S71" s="200">
        <v>6.46</v>
      </c>
      <c r="T71" s="200">
        <v>0</v>
      </c>
      <c r="U71" s="200">
        <v>319.25</v>
      </c>
      <c r="V71" s="200">
        <v>5.08</v>
      </c>
      <c r="W71" s="200">
        <v>11.37</v>
      </c>
      <c r="X71" s="200">
        <v>36.14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45.06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68.180000000000007</v>
      </c>
      <c r="AQ71" s="200">
        <v>22.1</v>
      </c>
      <c r="AR71" s="200">
        <v>16.68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86.81</v>
      </c>
      <c r="L72" s="200">
        <v>41.95</v>
      </c>
      <c r="M72" s="200">
        <v>0</v>
      </c>
      <c r="N72" s="200">
        <v>28.94</v>
      </c>
      <c r="O72" s="200">
        <v>23.84</v>
      </c>
      <c r="P72" s="200">
        <v>60.03</v>
      </c>
      <c r="Q72" s="200">
        <v>2.67</v>
      </c>
      <c r="R72" s="200">
        <v>10.39</v>
      </c>
      <c r="S72" s="200">
        <v>6.46</v>
      </c>
      <c r="T72" s="200">
        <v>0</v>
      </c>
      <c r="U72" s="200">
        <v>319.25</v>
      </c>
      <c r="V72" s="200">
        <v>5.08</v>
      </c>
      <c r="W72" s="200">
        <v>11.37</v>
      </c>
      <c r="X72" s="200">
        <v>36.14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48.59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68.180000000000007</v>
      </c>
      <c r="AQ72" s="200">
        <v>22.1</v>
      </c>
      <c r="AR72" s="200">
        <v>7.79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86.81</v>
      </c>
      <c r="L73" s="200">
        <v>24.12</v>
      </c>
      <c r="M73" s="200">
        <v>0</v>
      </c>
      <c r="N73" s="200">
        <v>28.94</v>
      </c>
      <c r="O73" s="200">
        <v>23.84</v>
      </c>
      <c r="P73" s="200">
        <v>60.03</v>
      </c>
      <c r="Q73" s="200">
        <v>2.67</v>
      </c>
      <c r="R73" s="200">
        <v>10.39</v>
      </c>
      <c r="S73" s="200">
        <v>6.46</v>
      </c>
      <c r="T73" s="200">
        <v>0</v>
      </c>
      <c r="U73" s="200">
        <v>319.25</v>
      </c>
      <c r="V73" s="200">
        <v>5.08</v>
      </c>
      <c r="W73" s="200">
        <v>11.37</v>
      </c>
      <c r="X73" s="200">
        <v>36.14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48.59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49.7</v>
      </c>
      <c r="AQ73" s="200">
        <v>11.58</v>
      </c>
      <c r="AR73" s="200">
        <v>2.86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86.81</v>
      </c>
      <c r="L74" s="200">
        <v>24.12</v>
      </c>
      <c r="M74" s="200">
        <v>0</v>
      </c>
      <c r="N74" s="200">
        <v>28.94</v>
      </c>
      <c r="O74" s="200">
        <v>23.84</v>
      </c>
      <c r="P74" s="200">
        <v>60.03</v>
      </c>
      <c r="Q74" s="200">
        <v>2.67</v>
      </c>
      <c r="R74" s="200">
        <v>10.39</v>
      </c>
      <c r="S74" s="200">
        <v>6.46</v>
      </c>
      <c r="T74" s="200">
        <v>0</v>
      </c>
      <c r="U74" s="200">
        <v>319.25</v>
      </c>
      <c r="V74" s="200">
        <v>5.08</v>
      </c>
      <c r="W74" s="200">
        <v>11.37</v>
      </c>
      <c r="X74" s="200">
        <v>36.14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48.59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48.37</v>
      </c>
      <c r="AQ74" s="200">
        <v>11.58</v>
      </c>
      <c r="AR74" s="200">
        <v>0.69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86.72</v>
      </c>
      <c r="L75" s="200">
        <v>22.21</v>
      </c>
      <c r="M75" s="200">
        <v>0</v>
      </c>
      <c r="N75" s="200">
        <v>28.94</v>
      </c>
      <c r="O75" s="200">
        <v>23.84</v>
      </c>
      <c r="P75" s="200">
        <v>60.03</v>
      </c>
      <c r="Q75" s="200">
        <v>2.67</v>
      </c>
      <c r="R75" s="200">
        <v>10.39</v>
      </c>
      <c r="S75" s="200">
        <v>6.46</v>
      </c>
      <c r="T75" s="200">
        <v>0</v>
      </c>
      <c r="U75" s="200">
        <v>319.25</v>
      </c>
      <c r="V75" s="200">
        <v>5.08</v>
      </c>
      <c r="W75" s="200">
        <v>11.37</v>
      </c>
      <c r="X75" s="200">
        <v>36.14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48.59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48.37</v>
      </c>
      <c r="AQ75" s="200">
        <v>11.58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86.72</v>
      </c>
      <c r="L76" s="200">
        <v>35.78</v>
      </c>
      <c r="M76" s="200">
        <v>0</v>
      </c>
      <c r="N76" s="200">
        <v>28.94</v>
      </c>
      <c r="O76" s="200">
        <v>23.84</v>
      </c>
      <c r="P76" s="200">
        <v>60.03</v>
      </c>
      <c r="Q76" s="200">
        <v>2.67</v>
      </c>
      <c r="R76" s="200">
        <v>10.39</v>
      </c>
      <c r="S76" s="200">
        <v>6.46</v>
      </c>
      <c r="T76" s="200">
        <v>0</v>
      </c>
      <c r="U76" s="200">
        <v>319.25</v>
      </c>
      <c r="V76" s="200">
        <v>5.08</v>
      </c>
      <c r="W76" s="200">
        <v>11.37</v>
      </c>
      <c r="X76" s="200">
        <v>36.14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45.06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48.37</v>
      </c>
      <c r="AQ76" s="200">
        <v>22.1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127.33</v>
      </c>
      <c r="L77" s="200">
        <v>41.95</v>
      </c>
      <c r="M77" s="200">
        <v>0</v>
      </c>
      <c r="N77" s="200">
        <v>28.94</v>
      </c>
      <c r="O77" s="200">
        <v>23.84</v>
      </c>
      <c r="P77" s="200">
        <v>60.03</v>
      </c>
      <c r="Q77" s="200">
        <v>2.67</v>
      </c>
      <c r="R77" s="200">
        <v>10.39</v>
      </c>
      <c r="S77" s="200">
        <v>6.46</v>
      </c>
      <c r="T77" s="200">
        <v>0</v>
      </c>
      <c r="U77" s="200">
        <v>319.25</v>
      </c>
      <c r="V77" s="200">
        <v>5.08</v>
      </c>
      <c r="W77" s="200">
        <v>11.37</v>
      </c>
      <c r="X77" s="200">
        <v>36.14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48.37</v>
      </c>
      <c r="AQ77" s="200">
        <v>22.1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117.68</v>
      </c>
      <c r="L78" s="200">
        <v>41.95</v>
      </c>
      <c r="M78" s="200">
        <v>0</v>
      </c>
      <c r="N78" s="200">
        <v>28.94</v>
      </c>
      <c r="O78" s="200">
        <v>23.84</v>
      </c>
      <c r="P78" s="200">
        <v>60.03</v>
      </c>
      <c r="Q78" s="200">
        <v>2.67</v>
      </c>
      <c r="R78" s="200">
        <v>10.39</v>
      </c>
      <c r="S78" s="200">
        <v>6.46</v>
      </c>
      <c r="T78" s="200">
        <v>0</v>
      </c>
      <c r="U78" s="200">
        <v>319.25</v>
      </c>
      <c r="V78" s="200">
        <v>5.08</v>
      </c>
      <c r="W78" s="200">
        <v>11.37</v>
      </c>
      <c r="X78" s="200">
        <v>36.14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48.37</v>
      </c>
      <c r="AQ78" s="200">
        <v>22.1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122.5</v>
      </c>
      <c r="L79" s="200">
        <v>41.95</v>
      </c>
      <c r="M79" s="200">
        <v>0</v>
      </c>
      <c r="N79" s="200">
        <v>28.94</v>
      </c>
      <c r="O79" s="200">
        <v>23.84</v>
      </c>
      <c r="P79" s="200">
        <v>60.03</v>
      </c>
      <c r="Q79" s="200">
        <v>2.67</v>
      </c>
      <c r="R79" s="200">
        <v>10.39</v>
      </c>
      <c r="S79" s="200">
        <v>6.46</v>
      </c>
      <c r="T79" s="200">
        <v>0</v>
      </c>
      <c r="U79" s="200">
        <v>319.25</v>
      </c>
      <c r="V79" s="200">
        <v>5.08</v>
      </c>
      <c r="W79" s="200">
        <v>11.37</v>
      </c>
      <c r="X79" s="200">
        <v>36.14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48.37</v>
      </c>
      <c r="AQ79" s="200">
        <v>22.1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122.5</v>
      </c>
      <c r="L80" s="200">
        <v>41.95</v>
      </c>
      <c r="M80" s="200">
        <v>0</v>
      </c>
      <c r="N80" s="200">
        <v>28.94</v>
      </c>
      <c r="O80" s="200">
        <v>23.84</v>
      </c>
      <c r="P80" s="200">
        <v>60.03</v>
      </c>
      <c r="Q80" s="200">
        <v>2.67</v>
      </c>
      <c r="R80" s="200">
        <v>10.39</v>
      </c>
      <c r="S80" s="200">
        <v>6.46</v>
      </c>
      <c r="T80" s="200">
        <v>0</v>
      </c>
      <c r="U80" s="200">
        <v>319.25</v>
      </c>
      <c r="V80" s="200">
        <v>5.08</v>
      </c>
      <c r="W80" s="200">
        <v>11.37</v>
      </c>
      <c r="X80" s="200">
        <v>36.14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48.37</v>
      </c>
      <c r="AQ80" s="200">
        <v>22.1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136.97</v>
      </c>
      <c r="L81" s="200">
        <v>41.95</v>
      </c>
      <c r="M81" s="200">
        <v>0</v>
      </c>
      <c r="N81" s="200">
        <v>28.94</v>
      </c>
      <c r="O81" s="200">
        <v>23.84</v>
      </c>
      <c r="P81" s="200">
        <v>60.03</v>
      </c>
      <c r="Q81" s="200">
        <v>2.67</v>
      </c>
      <c r="R81" s="200">
        <v>10.39</v>
      </c>
      <c r="S81" s="200">
        <v>6.46</v>
      </c>
      <c r="T81" s="200">
        <v>0</v>
      </c>
      <c r="U81" s="200">
        <v>319.25</v>
      </c>
      <c r="V81" s="200">
        <v>5.08</v>
      </c>
      <c r="W81" s="200">
        <v>11.37</v>
      </c>
      <c r="X81" s="200">
        <v>36.14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48.37</v>
      </c>
      <c r="AQ81" s="200">
        <v>22.1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136.97</v>
      </c>
      <c r="L82" s="200">
        <v>41.95</v>
      </c>
      <c r="M82" s="200">
        <v>0</v>
      </c>
      <c r="N82" s="200">
        <v>28.94</v>
      </c>
      <c r="O82" s="200">
        <v>23.84</v>
      </c>
      <c r="P82" s="200">
        <v>60.03</v>
      </c>
      <c r="Q82" s="200">
        <v>2.67</v>
      </c>
      <c r="R82" s="200">
        <v>10.39</v>
      </c>
      <c r="S82" s="200">
        <v>6.46</v>
      </c>
      <c r="T82" s="200">
        <v>0</v>
      </c>
      <c r="U82" s="200">
        <v>319.25</v>
      </c>
      <c r="V82" s="200">
        <v>5.08</v>
      </c>
      <c r="W82" s="200">
        <v>11.37</v>
      </c>
      <c r="X82" s="200">
        <v>36.14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48.37</v>
      </c>
      <c r="AQ82" s="200">
        <v>22.1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86.72</v>
      </c>
      <c r="L83" s="200">
        <v>24.12</v>
      </c>
      <c r="M83" s="200">
        <v>0</v>
      </c>
      <c r="N83" s="200">
        <v>28.94</v>
      </c>
      <c r="O83" s="200">
        <v>23.84</v>
      </c>
      <c r="P83" s="200">
        <v>60.03</v>
      </c>
      <c r="Q83" s="200">
        <v>2.67</v>
      </c>
      <c r="R83" s="200">
        <v>10.39</v>
      </c>
      <c r="S83" s="200">
        <v>6.46</v>
      </c>
      <c r="T83" s="200">
        <v>0</v>
      </c>
      <c r="U83" s="200">
        <v>319.25</v>
      </c>
      <c r="V83" s="200">
        <v>5.08</v>
      </c>
      <c r="W83" s="200">
        <v>11.37</v>
      </c>
      <c r="X83" s="200">
        <v>36.14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45.06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48.37</v>
      </c>
      <c r="AQ83" s="200">
        <v>22.1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86.72</v>
      </c>
      <c r="L84" s="200">
        <v>24.12</v>
      </c>
      <c r="M84" s="200">
        <v>0</v>
      </c>
      <c r="N84" s="200">
        <v>28.94</v>
      </c>
      <c r="O84" s="200">
        <v>23.84</v>
      </c>
      <c r="P84" s="200">
        <v>60.03</v>
      </c>
      <c r="Q84" s="200">
        <v>2.67</v>
      </c>
      <c r="R84" s="200">
        <v>10.39</v>
      </c>
      <c r="S84" s="200">
        <v>6.46</v>
      </c>
      <c r="T84" s="200">
        <v>0</v>
      </c>
      <c r="U84" s="200">
        <v>319.25</v>
      </c>
      <c r="V84" s="200">
        <v>5.08</v>
      </c>
      <c r="W84" s="200">
        <v>11.37</v>
      </c>
      <c r="X84" s="200">
        <v>36.14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48.59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48.37</v>
      </c>
      <c r="AQ84" s="200">
        <v>22.1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86.72</v>
      </c>
      <c r="L85" s="200">
        <v>24.75</v>
      </c>
      <c r="M85" s="200">
        <v>0</v>
      </c>
      <c r="N85" s="200">
        <v>28.94</v>
      </c>
      <c r="O85" s="200">
        <v>23.84</v>
      </c>
      <c r="P85" s="200">
        <v>60.03</v>
      </c>
      <c r="Q85" s="200">
        <v>1.93</v>
      </c>
      <c r="R85" s="200">
        <v>10.39</v>
      </c>
      <c r="S85" s="200">
        <v>3.86</v>
      </c>
      <c r="T85" s="200">
        <v>0</v>
      </c>
      <c r="U85" s="200">
        <v>319.25</v>
      </c>
      <c r="V85" s="200">
        <v>5.08</v>
      </c>
      <c r="W85" s="200">
        <v>11.37</v>
      </c>
      <c r="X85" s="200">
        <v>36.14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48.59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48.37</v>
      </c>
      <c r="AQ85" s="200">
        <v>21.56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86.72</v>
      </c>
      <c r="L86" s="200">
        <v>24.12</v>
      </c>
      <c r="M86" s="200">
        <v>0</v>
      </c>
      <c r="N86" s="200">
        <v>28.94</v>
      </c>
      <c r="O86" s="200">
        <v>23.84</v>
      </c>
      <c r="P86" s="200">
        <v>60.03</v>
      </c>
      <c r="Q86" s="200">
        <v>1.93</v>
      </c>
      <c r="R86" s="200">
        <v>10.39</v>
      </c>
      <c r="S86" s="200">
        <v>3.86</v>
      </c>
      <c r="T86" s="200">
        <v>0</v>
      </c>
      <c r="U86" s="200">
        <v>319.25</v>
      </c>
      <c r="V86" s="200">
        <v>5.08</v>
      </c>
      <c r="W86" s="200">
        <v>11.37</v>
      </c>
      <c r="X86" s="200">
        <v>36.14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48.59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48.37</v>
      </c>
      <c r="AQ86" s="200">
        <v>11.57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86.72</v>
      </c>
      <c r="L87" s="200">
        <v>24.12</v>
      </c>
      <c r="M87" s="200">
        <v>0</v>
      </c>
      <c r="N87" s="200">
        <v>28.94</v>
      </c>
      <c r="O87" s="200">
        <v>23.84</v>
      </c>
      <c r="P87" s="200">
        <v>60.03</v>
      </c>
      <c r="Q87" s="200">
        <v>1.93</v>
      </c>
      <c r="R87" s="200">
        <v>10.39</v>
      </c>
      <c r="S87" s="200">
        <v>3.86</v>
      </c>
      <c r="T87" s="200">
        <v>0</v>
      </c>
      <c r="U87" s="200">
        <v>319.25</v>
      </c>
      <c r="V87" s="200">
        <v>5.08</v>
      </c>
      <c r="W87" s="200">
        <v>11.37</v>
      </c>
      <c r="X87" s="200">
        <v>36.14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48.59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48.37</v>
      </c>
      <c r="AQ87" s="200">
        <v>11.57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86.72</v>
      </c>
      <c r="L88" s="200">
        <v>24.12</v>
      </c>
      <c r="M88" s="200">
        <v>0</v>
      </c>
      <c r="N88" s="200">
        <v>28.94</v>
      </c>
      <c r="O88" s="200">
        <v>23.84</v>
      </c>
      <c r="P88" s="200">
        <v>60.03</v>
      </c>
      <c r="Q88" s="200">
        <v>1.93</v>
      </c>
      <c r="R88" s="200">
        <v>10.39</v>
      </c>
      <c r="S88" s="200">
        <v>3.86</v>
      </c>
      <c r="T88" s="200">
        <v>0</v>
      </c>
      <c r="U88" s="200">
        <v>319.25</v>
      </c>
      <c r="V88" s="200">
        <v>5.08</v>
      </c>
      <c r="W88" s="200">
        <v>11.37</v>
      </c>
      <c r="X88" s="200">
        <v>36.14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48.59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48.37</v>
      </c>
      <c r="AQ88" s="200">
        <v>11.57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86.72</v>
      </c>
      <c r="L89" s="200">
        <v>24.12</v>
      </c>
      <c r="M89" s="200">
        <v>0</v>
      </c>
      <c r="N89" s="200">
        <v>28.94</v>
      </c>
      <c r="O89" s="200">
        <v>23.84</v>
      </c>
      <c r="P89" s="200">
        <v>60.03</v>
      </c>
      <c r="Q89" s="200">
        <v>1.93</v>
      </c>
      <c r="R89" s="200">
        <v>10.39</v>
      </c>
      <c r="S89" s="200">
        <v>3.86</v>
      </c>
      <c r="T89" s="200">
        <v>0</v>
      </c>
      <c r="U89" s="200">
        <v>319.25</v>
      </c>
      <c r="V89" s="200">
        <v>5.08</v>
      </c>
      <c r="W89" s="200">
        <v>11.37</v>
      </c>
      <c r="X89" s="200">
        <v>36.14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48.59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48.37</v>
      </c>
      <c r="AQ89" s="200">
        <v>11.57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86.72</v>
      </c>
      <c r="L90" s="200">
        <v>24.12</v>
      </c>
      <c r="M90" s="200">
        <v>0</v>
      </c>
      <c r="N90" s="200">
        <v>28.94</v>
      </c>
      <c r="O90" s="200">
        <v>23.84</v>
      </c>
      <c r="P90" s="200">
        <v>60.03</v>
      </c>
      <c r="Q90" s="200">
        <v>1.86</v>
      </c>
      <c r="R90" s="200">
        <v>10.39</v>
      </c>
      <c r="S90" s="200">
        <v>3.86</v>
      </c>
      <c r="T90" s="200">
        <v>0</v>
      </c>
      <c r="U90" s="200">
        <v>319.25</v>
      </c>
      <c r="V90" s="200">
        <v>5.08</v>
      </c>
      <c r="W90" s="200">
        <v>11.37</v>
      </c>
      <c r="X90" s="200">
        <v>36.14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48.59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48.37</v>
      </c>
      <c r="AQ90" s="200">
        <v>11.16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86.72</v>
      </c>
      <c r="L91" s="200">
        <v>24.12</v>
      </c>
      <c r="M91" s="200">
        <v>0</v>
      </c>
      <c r="N91" s="200">
        <v>28.94</v>
      </c>
      <c r="O91" s="200">
        <v>23.84</v>
      </c>
      <c r="P91" s="200">
        <v>60.03</v>
      </c>
      <c r="Q91" s="200">
        <v>1.86</v>
      </c>
      <c r="R91" s="200">
        <v>10.39</v>
      </c>
      <c r="S91" s="200">
        <v>3.86</v>
      </c>
      <c r="T91" s="200">
        <v>0</v>
      </c>
      <c r="U91" s="200">
        <v>319.25</v>
      </c>
      <c r="V91" s="200">
        <v>5.08</v>
      </c>
      <c r="W91" s="200">
        <v>11.37</v>
      </c>
      <c r="X91" s="200">
        <v>36.14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48.59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48.37</v>
      </c>
      <c r="AQ91" s="200">
        <v>11.17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86.72</v>
      </c>
      <c r="L92" s="200">
        <v>24.12</v>
      </c>
      <c r="M92" s="200">
        <v>0</v>
      </c>
      <c r="N92" s="200">
        <v>28.94</v>
      </c>
      <c r="O92" s="200">
        <v>23.84</v>
      </c>
      <c r="P92" s="200">
        <v>60.03</v>
      </c>
      <c r="Q92" s="200">
        <v>1.86</v>
      </c>
      <c r="R92" s="200">
        <v>10.39</v>
      </c>
      <c r="S92" s="200">
        <v>3.86</v>
      </c>
      <c r="T92" s="200">
        <v>0</v>
      </c>
      <c r="U92" s="200">
        <v>319.25</v>
      </c>
      <c r="V92" s="200">
        <v>5.08</v>
      </c>
      <c r="W92" s="200">
        <v>11.37</v>
      </c>
      <c r="X92" s="200">
        <v>36.14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48.59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48.37</v>
      </c>
      <c r="AQ92" s="200">
        <v>11.17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86.72</v>
      </c>
      <c r="L93" s="200">
        <v>24.12</v>
      </c>
      <c r="M93" s="200">
        <v>0</v>
      </c>
      <c r="N93" s="200">
        <v>28.94</v>
      </c>
      <c r="O93" s="200">
        <v>23.84</v>
      </c>
      <c r="P93" s="200">
        <v>60.03</v>
      </c>
      <c r="Q93" s="200">
        <v>1.86</v>
      </c>
      <c r="R93" s="200">
        <v>10.39</v>
      </c>
      <c r="S93" s="200">
        <v>3.86</v>
      </c>
      <c r="T93" s="200">
        <v>0</v>
      </c>
      <c r="U93" s="200">
        <v>319.25</v>
      </c>
      <c r="V93" s="200">
        <v>5.08</v>
      </c>
      <c r="W93" s="200">
        <v>11.37</v>
      </c>
      <c r="X93" s="200">
        <v>36.14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48.59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48.37</v>
      </c>
      <c r="AQ93" s="200">
        <v>11.17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86.72</v>
      </c>
      <c r="L94" s="200">
        <v>24.12</v>
      </c>
      <c r="M94" s="200">
        <v>0</v>
      </c>
      <c r="N94" s="200">
        <v>28.94</v>
      </c>
      <c r="O94" s="200">
        <v>23.84</v>
      </c>
      <c r="P94" s="200">
        <v>60.03</v>
      </c>
      <c r="Q94" s="200">
        <v>1.86</v>
      </c>
      <c r="R94" s="200">
        <v>10.39</v>
      </c>
      <c r="S94" s="200">
        <v>3.86</v>
      </c>
      <c r="T94" s="200">
        <v>0</v>
      </c>
      <c r="U94" s="200">
        <v>319.25</v>
      </c>
      <c r="V94" s="200">
        <v>5.08</v>
      </c>
      <c r="W94" s="200">
        <v>11.37</v>
      </c>
      <c r="X94" s="200">
        <v>36.14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48.59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48.37</v>
      </c>
      <c r="AQ94" s="200">
        <v>11.17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86.72</v>
      </c>
      <c r="L95" s="200">
        <v>24.12</v>
      </c>
      <c r="M95" s="200">
        <v>0</v>
      </c>
      <c r="N95" s="200">
        <v>28.94</v>
      </c>
      <c r="O95" s="200">
        <v>23.84</v>
      </c>
      <c r="P95" s="200">
        <v>60.03</v>
      </c>
      <c r="Q95" s="200">
        <v>1.86</v>
      </c>
      <c r="R95" s="200">
        <v>10.39</v>
      </c>
      <c r="S95" s="200">
        <v>3.86</v>
      </c>
      <c r="T95" s="200">
        <v>0</v>
      </c>
      <c r="U95" s="200">
        <v>319.25</v>
      </c>
      <c r="V95" s="200">
        <v>5.08</v>
      </c>
      <c r="W95" s="200">
        <v>11.37</v>
      </c>
      <c r="X95" s="200">
        <v>36.14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48.59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32.799999999999997</v>
      </c>
      <c r="AQ95" s="200">
        <v>11.17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86.72</v>
      </c>
      <c r="L96" s="200">
        <v>24.12</v>
      </c>
      <c r="M96" s="200">
        <v>0</v>
      </c>
      <c r="N96" s="200">
        <v>28.94</v>
      </c>
      <c r="O96" s="200">
        <v>23.84</v>
      </c>
      <c r="P96" s="200">
        <v>60.03</v>
      </c>
      <c r="Q96" s="200">
        <v>1.86</v>
      </c>
      <c r="R96" s="200">
        <v>10.39</v>
      </c>
      <c r="S96" s="200">
        <v>3.86</v>
      </c>
      <c r="T96" s="200">
        <v>0</v>
      </c>
      <c r="U96" s="200">
        <v>319.25</v>
      </c>
      <c r="V96" s="200">
        <v>5.08</v>
      </c>
      <c r="W96" s="200">
        <v>11.37</v>
      </c>
      <c r="X96" s="200">
        <v>36.14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48.59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32.799999999999997</v>
      </c>
      <c r="AQ96" s="200">
        <v>11.17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86.72</v>
      </c>
      <c r="L97" s="200">
        <v>24.12</v>
      </c>
      <c r="M97" s="200">
        <v>0</v>
      </c>
      <c r="N97" s="200">
        <v>28.94</v>
      </c>
      <c r="O97" s="200">
        <v>23.84</v>
      </c>
      <c r="P97" s="200">
        <v>60.03</v>
      </c>
      <c r="Q97" s="200">
        <v>1.86</v>
      </c>
      <c r="R97" s="200">
        <v>10.39</v>
      </c>
      <c r="S97" s="200">
        <v>3.86</v>
      </c>
      <c r="T97" s="200">
        <v>0</v>
      </c>
      <c r="U97" s="200">
        <v>319.25</v>
      </c>
      <c r="V97" s="200">
        <v>5.08</v>
      </c>
      <c r="W97" s="200">
        <v>11.37</v>
      </c>
      <c r="X97" s="200">
        <v>36.14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48.59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32.799999999999997</v>
      </c>
      <c r="AQ97" s="200">
        <v>11.17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86.72</v>
      </c>
      <c r="L98" s="200">
        <v>24.12</v>
      </c>
      <c r="M98" s="200">
        <v>0</v>
      </c>
      <c r="N98" s="200">
        <v>28.94</v>
      </c>
      <c r="O98" s="200">
        <v>23.84</v>
      </c>
      <c r="P98" s="200">
        <v>60.03</v>
      </c>
      <c r="Q98" s="200">
        <v>1.89</v>
      </c>
      <c r="R98" s="200">
        <v>10.39</v>
      </c>
      <c r="S98" s="200">
        <v>3.88</v>
      </c>
      <c r="T98" s="200">
        <v>0</v>
      </c>
      <c r="U98" s="200">
        <v>319.25</v>
      </c>
      <c r="V98" s="200">
        <v>5.08</v>
      </c>
      <c r="W98" s="200">
        <v>11.37</v>
      </c>
      <c r="X98" s="200">
        <v>36.14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48.59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32.799999999999997</v>
      </c>
      <c r="AQ98" s="200">
        <v>11.16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2.3741899999999996</v>
      </c>
      <c r="L99">
        <f t="shared" si="0"/>
        <v>0.6937324999999992</v>
      </c>
      <c r="M99">
        <f t="shared" si="0"/>
        <v>0</v>
      </c>
      <c r="N99">
        <f t="shared" si="0"/>
        <v>0.69456000000000107</v>
      </c>
      <c r="O99">
        <f t="shared" si="0"/>
        <v>0.57217499999999977</v>
      </c>
      <c r="P99">
        <f t="shared" si="0"/>
        <v>1.4407449999999997</v>
      </c>
      <c r="Q99">
        <f t="shared" si="0"/>
        <v>5.2932500000000014E-2</v>
      </c>
      <c r="R99">
        <f t="shared" si="0"/>
        <v>0.21478749999999985</v>
      </c>
      <c r="S99">
        <f t="shared" si="0"/>
        <v>0.11686500000000002</v>
      </c>
      <c r="T99">
        <f t="shared" si="0"/>
        <v>0</v>
      </c>
      <c r="U99">
        <f t="shared" si="0"/>
        <v>7.6619999999999999</v>
      </c>
      <c r="V99">
        <f t="shared" si="0"/>
        <v>0.10776999999999991</v>
      </c>
      <c r="W99">
        <f t="shared" si="0"/>
        <v>0.23508000000000004</v>
      </c>
      <c r="X99">
        <f t="shared" si="0"/>
        <v>0.86682999999999932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1.1774350000000011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1.2440924999999996</v>
      </c>
      <c r="AQ99">
        <f t="shared" si="0"/>
        <v>0.36089000000000021</v>
      </c>
      <c r="AR99">
        <f t="shared" si="0"/>
        <v>0.25394250000000018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4.82</v>
      </c>
      <c r="L3" s="200">
        <v>204.49</v>
      </c>
      <c r="M3" s="200">
        <v>28.23</v>
      </c>
      <c r="N3" s="200">
        <v>34.950000000000003</v>
      </c>
      <c r="O3" s="200">
        <v>0</v>
      </c>
      <c r="P3" s="200">
        <v>37.159999999999997</v>
      </c>
      <c r="Q3" s="200">
        <v>2.83</v>
      </c>
      <c r="R3" s="200">
        <v>12.55</v>
      </c>
      <c r="S3" s="200">
        <v>7.48</v>
      </c>
      <c r="T3" s="200">
        <v>0</v>
      </c>
      <c r="U3" s="200">
        <v>24.79</v>
      </c>
      <c r="V3" s="200">
        <v>6.13</v>
      </c>
      <c r="W3" s="200">
        <v>13.73</v>
      </c>
      <c r="X3" s="200">
        <v>43.66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58.71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77.69</v>
      </c>
      <c r="AQ3" s="200">
        <v>26.69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4.82</v>
      </c>
      <c r="L4" s="200">
        <v>204.49</v>
      </c>
      <c r="M4" s="200">
        <v>27.23</v>
      </c>
      <c r="N4" s="200">
        <v>34.950000000000003</v>
      </c>
      <c r="O4" s="200">
        <v>0</v>
      </c>
      <c r="P4" s="200">
        <v>37.159999999999997</v>
      </c>
      <c r="Q4" s="200">
        <v>1.93</v>
      </c>
      <c r="R4" s="200">
        <v>12.55</v>
      </c>
      <c r="S4" s="200">
        <v>3.89</v>
      </c>
      <c r="T4" s="200">
        <v>0</v>
      </c>
      <c r="U4" s="200">
        <v>24.79</v>
      </c>
      <c r="V4" s="200">
        <v>6.13</v>
      </c>
      <c r="W4" s="200">
        <v>13.73</v>
      </c>
      <c r="X4" s="200">
        <v>43.66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58.71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74.94</v>
      </c>
      <c r="AQ4" s="200">
        <v>7.72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4.82</v>
      </c>
      <c r="L5" s="200">
        <v>204.49</v>
      </c>
      <c r="M5" s="200">
        <v>27.23</v>
      </c>
      <c r="N5" s="200">
        <v>34.96</v>
      </c>
      <c r="O5" s="200">
        <v>0</v>
      </c>
      <c r="P5" s="200">
        <v>37.159999999999997</v>
      </c>
      <c r="Q5" s="200">
        <v>1.93</v>
      </c>
      <c r="R5" s="200">
        <v>7.14</v>
      </c>
      <c r="S5" s="200">
        <v>3.89</v>
      </c>
      <c r="T5" s="200">
        <v>0</v>
      </c>
      <c r="U5" s="200">
        <v>24.79</v>
      </c>
      <c r="V5" s="200">
        <v>2.92</v>
      </c>
      <c r="W5" s="200">
        <v>7.34</v>
      </c>
      <c r="X5" s="200">
        <v>22.19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58.71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38.590000000000003</v>
      </c>
      <c r="AQ5" s="200">
        <v>7.72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4.82</v>
      </c>
      <c r="L6" s="200">
        <v>204.49</v>
      </c>
      <c r="M6" s="200">
        <v>27.23</v>
      </c>
      <c r="N6" s="200">
        <v>34.96</v>
      </c>
      <c r="O6" s="200">
        <v>0</v>
      </c>
      <c r="P6" s="200">
        <v>37.159999999999997</v>
      </c>
      <c r="Q6" s="200">
        <v>1.93</v>
      </c>
      <c r="R6" s="200">
        <v>6.75</v>
      </c>
      <c r="S6" s="200">
        <v>3.89</v>
      </c>
      <c r="T6" s="200">
        <v>0</v>
      </c>
      <c r="U6" s="200">
        <v>24.79</v>
      </c>
      <c r="V6" s="200">
        <v>2.92</v>
      </c>
      <c r="W6" s="200">
        <v>7.34</v>
      </c>
      <c r="X6" s="200">
        <v>22.19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58.71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19.29</v>
      </c>
      <c r="AQ6" s="200">
        <v>7.72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4.82</v>
      </c>
      <c r="L7" s="200">
        <v>204.49</v>
      </c>
      <c r="M7" s="200">
        <v>27.23</v>
      </c>
      <c r="N7" s="200">
        <v>34.96</v>
      </c>
      <c r="O7" s="200">
        <v>0</v>
      </c>
      <c r="P7" s="200">
        <v>37.159999999999997</v>
      </c>
      <c r="Q7" s="200">
        <v>1.93</v>
      </c>
      <c r="R7" s="200">
        <v>6.75</v>
      </c>
      <c r="S7" s="200">
        <v>3.89</v>
      </c>
      <c r="T7" s="200">
        <v>0</v>
      </c>
      <c r="U7" s="200">
        <v>24.79</v>
      </c>
      <c r="V7" s="200">
        <v>2.92</v>
      </c>
      <c r="W7" s="200">
        <v>7.34</v>
      </c>
      <c r="X7" s="200">
        <v>22.19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58.71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19.29</v>
      </c>
      <c r="AQ7" s="200">
        <v>7.72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4.82</v>
      </c>
      <c r="L8" s="200">
        <v>204.49</v>
      </c>
      <c r="M8" s="200">
        <v>27.23</v>
      </c>
      <c r="N8" s="200">
        <v>34.96</v>
      </c>
      <c r="O8" s="200">
        <v>0</v>
      </c>
      <c r="P8" s="200">
        <v>37.159999999999997</v>
      </c>
      <c r="Q8" s="200">
        <v>1.93</v>
      </c>
      <c r="R8" s="200">
        <v>6.75</v>
      </c>
      <c r="S8" s="200">
        <v>3.89</v>
      </c>
      <c r="T8" s="200">
        <v>0</v>
      </c>
      <c r="U8" s="200">
        <v>24.79</v>
      </c>
      <c r="V8" s="200">
        <v>2.92</v>
      </c>
      <c r="W8" s="200">
        <v>7.34</v>
      </c>
      <c r="X8" s="200">
        <v>22.19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58.71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19.29</v>
      </c>
      <c r="AQ8" s="200">
        <v>7.72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4.82</v>
      </c>
      <c r="L9" s="200">
        <v>204.49</v>
      </c>
      <c r="M9" s="200">
        <v>27.23</v>
      </c>
      <c r="N9" s="200">
        <v>34.96</v>
      </c>
      <c r="O9" s="200">
        <v>0</v>
      </c>
      <c r="P9" s="200">
        <v>37.159999999999997</v>
      </c>
      <c r="Q9" s="200">
        <v>1.93</v>
      </c>
      <c r="R9" s="200">
        <v>6.75</v>
      </c>
      <c r="S9" s="200">
        <v>3.89</v>
      </c>
      <c r="T9" s="200">
        <v>0</v>
      </c>
      <c r="U9" s="200">
        <v>24.79</v>
      </c>
      <c r="V9" s="200">
        <v>2.92</v>
      </c>
      <c r="W9" s="200">
        <v>7.34</v>
      </c>
      <c r="X9" s="200">
        <v>22.19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58.71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19.29</v>
      </c>
      <c r="AQ9" s="200">
        <v>7.72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4.82</v>
      </c>
      <c r="L10" s="200">
        <v>204.49</v>
      </c>
      <c r="M10" s="200">
        <v>27.23</v>
      </c>
      <c r="N10" s="200">
        <v>34.96</v>
      </c>
      <c r="O10" s="200">
        <v>0</v>
      </c>
      <c r="P10" s="200">
        <v>37.159999999999997</v>
      </c>
      <c r="Q10" s="200">
        <v>1.93</v>
      </c>
      <c r="R10" s="200">
        <v>6.75</v>
      </c>
      <c r="S10" s="200">
        <v>3.89</v>
      </c>
      <c r="T10" s="200">
        <v>0</v>
      </c>
      <c r="U10" s="200">
        <v>24.79</v>
      </c>
      <c r="V10" s="200">
        <v>2.92</v>
      </c>
      <c r="W10" s="200">
        <v>7.34</v>
      </c>
      <c r="X10" s="200">
        <v>22.19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58.71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19.29</v>
      </c>
      <c r="AQ10" s="200">
        <v>7.72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4.82</v>
      </c>
      <c r="L11" s="200">
        <v>204.49</v>
      </c>
      <c r="M11" s="200">
        <v>27.23</v>
      </c>
      <c r="N11" s="200">
        <v>34.96</v>
      </c>
      <c r="O11" s="200">
        <v>0</v>
      </c>
      <c r="P11" s="200">
        <v>37.17</v>
      </c>
      <c r="Q11" s="200">
        <v>1.93</v>
      </c>
      <c r="R11" s="200">
        <v>6.75</v>
      </c>
      <c r="S11" s="200">
        <v>3.89</v>
      </c>
      <c r="T11" s="200">
        <v>0</v>
      </c>
      <c r="U11" s="200">
        <v>24.79</v>
      </c>
      <c r="V11" s="200">
        <v>2.92</v>
      </c>
      <c r="W11" s="200">
        <v>7.34</v>
      </c>
      <c r="X11" s="200">
        <v>22.19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58.71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19.29</v>
      </c>
      <c r="AQ11" s="200">
        <v>7.72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4.82</v>
      </c>
      <c r="L12" s="200">
        <v>204.49</v>
      </c>
      <c r="M12" s="200">
        <v>27.23</v>
      </c>
      <c r="N12" s="200">
        <v>34.96</v>
      </c>
      <c r="O12" s="200">
        <v>0</v>
      </c>
      <c r="P12" s="200">
        <v>37.17</v>
      </c>
      <c r="Q12" s="200">
        <v>1.93</v>
      </c>
      <c r="R12" s="200">
        <v>6.75</v>
      </c>
      <c r="S12" s="200">
        <v>3.89</v>
      </c>
      <c r="T12" s="200">
        <v>0</v>
      </c>
      <c r="U12" s="200">
        <v>24.79</v>
      </c>
      <c r="V12" s="200">
        <v>2.92</v>
      </c>
      <c r="W12" s="200">
        <v>7.34</v>
      </c>
      <c r="X12" s="200">
        <v>22.19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58.71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19.29</v>
      </c>
      <c r="AQ12" s="200">
        <v>7.72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4.82</v>
      </c>
      <c r="L13" s="200">
        <v>204.49</v>
      </c>
      <c r="M13" s="200">
        <v>27.23</v>
      </c>
      <c r="N13" s="200">
        <v>34.96</v>
      </c>
      <c r="O13" s="200">
        <v>0</v>
      </c>
      <c r="P13" s="200">
        <v>37.17</v>
      </c>
      <c r="Q13" s="200">
        <v>1.93</v>
      </c>
      <c r="R13" s="200">
        <v>6.75</v>
      </c>
      <c r="S13" s="200">
        <v>3.89</v>
      </c>
      <c r="T13" s="200">
        <v>0</v>
      </c>
      <c r="U13" s="200">
        <v>24.79</v>
      </c>
      <c r="V13" s="200">
        <v>2.92</v>
      </c>
      <c r="W13" s="200">
        <v>7.34</v>
      </c>
      <c r="X13" s="200">
        <v>22.19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58.71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19.29</v>
      </c>
      <c r="AQ13" s="200">
        <v>7.72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4.82</v>
      </c>
      <c r="L14" s="200">
        <v>204.49</v>
      </c>
      <c r="M14" s="200">
        <v>27.23</v>
      </c>
      <c r="N14" s="200">
        <v>34.96</v>
      </c>
      <c r="O14" s="200">
        <v>0</v>
      </c>
      <c r="P14" s="200">
        <v>37.17</v>
      </c>
      <c r="Q14" s="200">
        <v>1.93</v>
      </c>
      <c r="R14" s="200">
        <v>6.75</v>
      </c>
      <c r="S14" s="200">
        <v>3.89</v>
      </c>
      <c r="T14" s="200">
        <v>0</v>
      </c>
      <c r="U14" s="200">
        <v>24.79</v>
      </c>
      <c r="V14" s="200">
        <v>2.92</v>
      </c>
      <c r="W14" s="200">
        <v>7.34</v>
      </c>
      <c r="X14" s="200">
        <v>22.19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58.71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19.29</v>
      </c>
      <c r="AQ14" s="200">
        <v>7.72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4.82</v>
      </c>
      <c r="L15" s="200">
        <v>204.92</v>
      </c>
      <c r="M15" s="200">
        <v>27.23</v>
      </c>
      <c r="N15" s="200">
        <v>34.96</v>
      </c>
      <c r="O15" s="200">
        <v>0</v>
      </c>
      <c r="P15" s="200">
        <v>37.17</v>
      </c>
      <c r="Q15" s="200">
        <v>1.83</v>
      </c>
      <c r="R15" s="200">
        <v>6.75</v>
      </c>
      <c r="S15" s="200">
        <v>4.01</v>
      </c>
      <c r="T15" s="200">
        <v>0</v>
      </c>
      <c r="U15" s="200">
        <v>24.79</v>
      </c>
      <c r="V15" s="200">
        <v>2.92</v>
      </c>
      <c r="W15" s="200">
        <v>7.34</v>
      </c>
      <c r="X15" s="200">
        <v>22.19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58.71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19.29</v>
      </c>
      <c r="AQ15" s="200">
        <v>7.72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4.82</v>
      </c>
      <c r="L16" s="200">
        <v>204.92</v>
      </c>
      <c r="M16" s="200">
        <v>27.23</v>
      </c>
      <c r="N16" s="200">
        <v>34.96</v>
      </c>
      <c r="O16" s="200">
        <v>0</v>
      </c>
      <c r="P16" s="200">
        <v>37.17</v>
      </c>
      <c r="Q16" s="200">
        <v>1.83</v>
      </c>
      <c r="R16" s="200">
        <v>6.75</v>
      </c>
      <c r="S16" s="200">
        <v>4.01</v>
      </c>
      <c r="T16" s="200">
        <v>0</v>
      </c>
      <c r="U16" s="200">
        <v>24.79</v>
      </c>
      <c r="V16" s="200">
        <v>2.92</v>
      </c>
      <c r="W16" s="200">
        <v>7.34</v>
      </c>
      <c r="X16" s="200">
        <v>22.19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58.71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19.29</v>
      </c>
      <c r="AQ16" s="200">
        <v>7.72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4.82</v>
      </c>
      <c r="L17" s="200">
        <v>204.92</v>
      </c>
      <c r="M17" s="200">
        <v>27.23</v>
      </c>
      <c r="N17" s="200">
        <v>34.96</v>
      </c>
      <c r="O17" s="200">
        <v>0</v>
      </c>
      <c r="P17" s="200">
        <v>37.17</v>
      </c>
      <c r="Q17" s="200">
        <v>1.93</v>
      </c>
      <c r="R17" s="200">
        <v>6.75</v>
      </c>
      <c r="S17" s="200">
        <v>4.01</v>
      </c>
      <c r="T17" s="200">
        <v>0</v>
      </c>
      <c r="U17" s="200">
        <v>24.79</v>
      </c>
      <c r="V17" s="200">
        <v>2.92</v>
      </c>
      <c r="W17" s="200">
        <v>7.34</v>
      </c>
      <c r="X17" s="200">
        <v>22.19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58.71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19.29</v>
      </c>
      <c r="AQ17" s="200">
        <v>7.72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4.82</v>
      </c>
      <c r="L18" s="200">
        <v>204.92</v>
      </c>
      <c r="M18" s="200">
        <v>27.23</v>
      </c>
      <c r="N18" s="200">
        <v>34.96</v>
      </c>
      <c r="O18" s="200">
        <v>0</v>
      </c>
      <c r="P18" s="200">
        <v>37.17</v>
      </c>
      <c r="Q18" s="200">
        <v>1.93</v>
      </c>
      <c r="R18" s="200">
        <v>6.75</v>
      </c>
      <c r="S18" s="200">
        <v>4.01</v>
      </c>
      <c r="T18" s="200">
        <v>0</v>
      </c>
      <c r="U18" s="200">
        <v>24.79</v>
      </c>
      <c r="V18" s="200">
        <v>2.92</v>
      </c>
      <c r="W18" s="200">
        <v>7.34</v>
      </c>
      <c r="X18" s="200">
        <v>22.19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58.71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19.29</v>
      </c>
      <c r="AQ18" s="200">
        <v>7.72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4.82</v>
      </c>
      <c r="L19" s="200">
        <v>204.92</v>
      </c>
      <c r="M19" s="200">
        <v>27.23</v>
      </c>
      <c r="N19" s="200">
        <v>34.96</v>
      </c>
      <c r="O19" s="200">
        <v>0</v>
      </c>
      <c r="P19" s="200">
        <v>37.17</v>
      </c>
      <c r="Q19" s="200">
        <v>1.93</v>
      </c>
      <c r="R19" s="200">
        <v>6.75</v>
      </c>
      <c r="S19" s="200">
        <v>4.01</v>
      </c>
      <c r="T19" s="200">
        <v>0</v>
      </c>
      <c r="U19" s="200">
        <v>24.79</v>
      </c>
      <c r="V19" s="200">
        <v>2.92</v>
      </c>
      <c r="W19" s="200">
        <v>7.34</v>
      </c>
      <c r="X19" s="200">
        <v>22.19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58.71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19.12</v>
      </c>
      <c r="AQ19" s="200">
        <v>7.72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4.82</v>
      </c>
      <c r="L20" s="200">
        <v>204.92</v>
      </c>
      <c r="M20" s="200">
        <v>27.23</v>
      </c>
      <c r="N20" s="200">
        <v>34.96</v>
      </c>
      <c r="O20" s="200">
        <v>0</v>
      </c>
      <c r="P20" s="200">
        <v>37.17</v>
      </c>
      <c r="Q20" s="200">
        <v>1.93</v>
      </c>
      <c r="R20" s="200">
        <v>6.75</v>
      </c>
      <c r="S20" s="200">
        <v>4.01</v>
      </c>
      <c r="T20" s="200">
        <v>0</v>
      </c>
      <c r="U20" s="200">
        <v>24.79</v>
      </c>
      <c r="V20" s="200">
        <v>2.92</v>
      </c>
      <c r="W20" s="200">
        <v>7.34</v>
      </c>
      <c r="X20" s="200">
        <v>22.19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58.71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19.12</v>
      </c>
      <c r="AQ20" s="200">
        <v>7.72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4.82</v>
      </c>
      <c r="L21" s="200">
        <v>204.92</v>
      </c>
      <c r="M21" s="200">
        <v>27.23</v>
      </c>
      <c r="N21" s="200">
        <v>34.950000000000003</v>
      </c>
      <c r="O21" s="200">
        <v>0</v>
      </c>
      <c r="P21" s="200">
        <v>37.159999999999997</v>
      </c>
      <c r="Q21" s="200">
        <v>1.93</v>
      </c>
      <c r="R21" s="200">
        <v>6.75</v>
      </c>
      <c r="S21" s="200">
        <v>4.01</v>
      </c>
      <c r="T21" s="200">
        <v>0</v>
      </c>
      <c r="U21" s="200">
        <v>24.79</v>
      </c>
      <c r="V21" s="200">
        <v>2.92</v>
      </c>
      <c r="W21" s="200">
        <v>7.34</v>
      </c>
      <c r="X21" s="200">
        <v>22.19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58.71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19.12</v>
      </c>
      <c r="AQ21" s="200">
        <v>7.72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4.82</v>
      </c>
      <c r="L22" s="200">
        <v>204.92</v>
      </c>
      <c r="M22" s="200">
        <v>27.23</v>
      </c>
      <c r="N22" s="200">
        <v>34.950000000000003</v>
      </c>
      <c r="O22" s="200">
        <v>0</v>
      </c>
      <c r="P22" s="200">
        <v>37.159999999999997</v>
      </c>
      <c r="Q22" s="200">
        <v>1.93</v>
      </c>
      <c r="R22" s="200">
        <v>6.75</v>
      </c>
      <c r="S22" s="200">
        <v>4.01</v>
      </c>
      <c r="T22" s="200">
        <v>0</v>
      </c>
      <c r="U22" s="200">
        <v>24.79</v>
      </c>
      <c r="V22" s="200">
        <v>2.89</v>
      </c>
      <c r="W22" s="200">
        <v>7.34</v>
      </c>
      <c r="X22" s="200">
        <v>22.19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58.71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19.12</v>
      </c>
      <c r="AQ22" s="200">
        <v>7.72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4.82</v>
      </c>
      <c r="L23" s="200">
        <v>204.49</v>
      </c>
      <c r="M23" s="200">
        <v>27.23</v>
      </c>
      <c r="N23" s="200">
        <v>34.950000000000003</v>
      </c>
      <c r="O23" s="200">
        <v>0</v>
      </c>
      <c r="P23" s="200">
        <v>37.159999999999997</v>
      </c>
      <c r="Q23" s="200">
        <v>3.23</v>
      </c>
      <c r="R23" s="200">
        <v>11.94</v>
      </c>
      <c r="S23" s="200">
        <v>6.96</v>
      </c>
      <c r="T23" s="200">
        <v>0</v>
      </c>
      <c r="U23" s="200">
        <v>24.79</v>
      </c>
      <c r="V23" s="200">
        <v>6.14</v>
      </c>
      <c r="W23" s="200">
        <v>13.74</v>
      </c>
      <c r="X23" s="200">
        <v>43.66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58.71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43.78</v>
      </c>
      <c r="AQ23" s="200">
        <v>26.69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4.82</v>
      </c>
      <c r="L24" s="200">
        <v>204.49</v>
      </c>
      <c r="M24" s="200">
        <v>27.23</v>
      </c>
      <c r="N24" s="200">
        <v>34.950000000000003</v>
      </c>
      <c r="O24" s="200">
        <v>0</v>
      </c>
      <c r="P24" s="200">
        <v>37.159999999999997</v>
      </c>
      <c r="Q24" s="200">
        <v>3.23</v>
      </c>
      <c r="R24" s="200">
        <v>12.55</v>
      </c>
      <c r="S24" s="200">
        <v>7.81</v>
      </c>
      <c r="T24" s="200">
        <v>0</v>
      </c>
      <c r="U24" s="200">
        <v>24.79</v>
      </c>
      <c r="V24" s="200">
        <v>6.14</v>
      </c>
      <c r="W24" s="200">
        <v>13.74</v>
      </c>
      <c r="X24" s="200">
        <v>43.66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58.71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74.94</v>
      </c>
      <c r="AQ24" s="200">
        <v>26.69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4.82</v>
      </c>
      <c r="L25" s="200">
        <v>204.5</v>
      </c>
      <c r="M25" s="200">
        <v>27.23</v>
      </c>
      <c r="N25" s="200">
        <v>34.950000000000003</v>
      </c>
      <c r="O25" s="200">
        <v>0</v>
      </c>
      <c r="P25" s="200">
        <v>37.159999999999997</v>
      </c>
      <c r="Q25" s="200">
        <v>3.23</v>
      </c>
      <c r="R25" s="200">
        <v>12.55</v>
      </c>
      <c r="S25" s="200">
        <v>7.81</v>
      </c>
      <c r="T25" s="200">
        <v>0</v>
      </c>
      <c r="U25" s="200">
        <v>24.79</v>
      </c>
      <c r="V25" s="200">
        <v>6.14</v>
      </c>
      <c r="W25" s="200">
        <v>13.74</v>
      </c>
      <c r="X25" s="200">
        <v>43.66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58.71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71.55</v>
      </c>
      <c r="AQ25" s="200">
        <v>26.69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4.82</v>
      </c>
      <c r="L26" s="200">
        <v>260.45</v>
      </c>
      <c r="M26" s="200">
        <v>27.23</v>
      </c>
      <c r="N26" s="200">
        <v>34.950000000000003</v>
      </c>
      <c r="O26" s="200">
        <v>0</v>
      </c>
      <c r="P26" s="200">
        <v>37.159999999999997</v>
      </c>
      <c r="Q26" s="200">
        <v>1.93</v>
      </c>
      <c r="R26" s="200">
        <v>6.75</v>
      </c>
      <c r="S26" s="200">
        <v>7.17</v>
      </c>
      <c r="T26" s="200">
        <v>0</v>
      </c>
      <c r="U26" s="200">
        <v>24.79</v>
      </c>
      <c r="V26" s="200">
        <v>6.14</v>
      </c>
      <c r="W26" s="200">
        <v>13.74</v>
      </c>
      <c r="X26" s="200">
        <v>43.66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58.71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74.94</v>
      </c>
      <c r="AQ26" s="200">
        <v>7.72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4.82</v>
      </c>
      <c r="L27" s="200">
        <v>308.67</v>
      </c>
      <c r="M27" s="200">
        <v>27.23</v>
      </c>
      <c r="N27" s="200">
        <v>34.950000000000003</v>
      </c>
      <c r="O27" s="200">
        <v>0</v>
      </c>
      <c r="P27" s="200">
        <v>37.159999999999997</v>
      </c>
      <c r="Q27" s="200">
        <v>1.93</v>
      </c>
      <c r="R27" s="200">
        <v>6.75</v>
      </c>
      <c r="S27" s="200">
        <v>3.88</v>
      </c>
      <c r="T27" s="200">
        <v>0</v>
      </c>
      <c r="U27" s="200">
        <v>24.79</v>
      </c>
      <c r="V27" s="200">
        <v>6.14</v>
      </c>
      <c r="W27" s="200">
        <v>13.74</v>
      </c>
      <c r="X27" s="200">
        <v>43.66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55.93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48.23</v>
      </c>
      <c r="AQ27" s="200">
        <v>7.72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8.98</v>
      </c>
      <c r="L28" s="200">
        <v>362.45</v>
      </c>
      <c r="M28" s="200">
        <v>27.23</v>
      </c>
      <c r="N28" s="200">
        <v>34.950000000000003</v>
      </c>
      <c r="O28" s="200">
        <v>0</v>
      </c>
      <c r="P28" s="200">
        <v>37.159999999999997</v>
      </c>
      <c r="Q28" s="200">
        <v>3.23</v>
      </c>
      <c r="R28" s="200">
        <v>12.55</v>
      </c>
      <c r="S28" s="200">
        <v>7.7</v>
      </c>
      <c r="T28" s="200">
        <v>0</v>
      </c>
      <c r="U28" s="200">
        <v>24.79</v>
      </c>
      <c r="V28" s="200">
        <v>6.14</v>
      </c>
      <c r="W28" s="200">
        <v>13.74</v>
      </c>
      <c r="X28" s="200">
        <v>43.66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74.94</v>
      </c>
      <c r="AQ28" s="200">
        <v>26.69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8.9700000000000006</v>
      </c>
      <c r="L29" s="200">
        <v>372.01</v>
      </c>
      <c r="M29" s="200">
        <v>27.23</v>
      </c>
      <c r="N29" s="200">
        <v>34.950000000000003</v>
      </c>
      <c r="O29" s="200">
        <v>0</v>
      </c>
      <c r="P29" s="200">
        <v>37.159999999999997</v>
      </c>
      <c r="Q29" s="200">
        <v>3.23</v>
      </c>
      <c r="R29" s="200">
        <v>12.55</v>
      </c>
      <c r="S29" s="200">
        <v>7.81</v>
      </c>
      <c r="T29" s="200">
        <v>0</v>
      </c>
      <c r="U29" s="200">
        <v>24.79</v>
      </c>
      <c r="V29" s="200">
        <v>6.14</v>
      </c>
      <c r="W29" s="200">
        <v>13.74</v>
      </c>
      <c r="X29" s="200">
        <v>43.66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74.94</v>
      </c>
      <c r="AQ29" s="200">
        <v>26.69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8.9700000000000006</v>
      </c>
      <c r="L30" s="200">
        <v>372.01</v>
      </c>
      <c r="M30" s="200">
        <v>27.23</v>
      </c>
      <c r="N30" s="200">
        <v>34.950000000000003</v>
      </c>
      <c r="O30" s="200">
        <v>0</v>
      </c>
      <c r="P30" s="200">
        <v>37.159999999999997</v>
      </c>
      <c r="Q30" s="200">
        <v>3.23</v>
      </c>
      <c r="R30" s="200">
        <v>12.55</v>
      </c>
      <c r="S30" s="200">
        <v>7.81</v>
      </c>
      <c r="T30" s="200">
        <v>0</v>
      </c>
      <c r="U30" s="200">
        <v>24.79</v>
      </c>
      <c r="V30" s="200">
        <v>6.14</v>
      </c>
      <c r="W30" s="200">
        <v>13.74</v>
      </c>
      <c r="X30" s="200">
        <v>43.66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74.94</v>
      </c>
      <c r="AQ30" s="200">
        <v>26.69</v>
      </c>
      <c r="AR30" s="200">
        <v>1.88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8.9700000000000006</v>
      </c>
      <c r="L31" s="200">
        <v>372.01</v>
      </c>
      <c r="M31" s="200">
        <v>27.23</v>
      </c>
      <c r="N31" s="200">
        <v>34.950000000000003</v>
      </c>
      <c r="O31" s="200">
        <v>0</v>
      </c>
      <c r="P31" s="200">
        <v>37.159999999999997</v>
      </c>
      <c r="Q31" s="200">
        <v>3.23</v>
      </c>
      <c r="R31" s="200">
        <v>12.55</v>
      </c>
      <c r="S31" s="200">
        <v>7.81</v>
      </c>
      <c r="T31" s="200">
        <v>0</v>
      </c>
      <c r="U31" s="200">
        <v>24.79</v>
      </c>
      <c r="V31" s="200">
        <v>6.14</v>
      </c>
      <c r="W31" s="200">
        <v>13.74</v>
      </c>
      <c r="X31" s="200">
        <v>43.66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74.94</v>
      </c>
      <c r="AQ31" s="200">
        <v>26.69</v>
      </c>
      <c r="AR31" s="200">
        <v>5.69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8.9700000000000006</v>
      </c>
      <c r="L32" s="200">
        <v>372.01</v>
      </c>
      <c r="M32" s="200">
        <v>27.23</v>
      </c>
      <c r="N32" s="200">
        <v>34.950000000000003</v>
      </c>
      <c r="O32" s="200">
        <v>0</v>
      </c>
      <c r="P32" s="200">
        <v>37.159999999999997</v>
      </c>
      <c r="Q32" s="200">
        <v>3.23</v>
      </c>
      <c r="R32" s="200">
        <v>12.55</v>
      </c>
      <c r="S32" s="200">
        <v>7.81</v>
      </c>
      <c r="T32" s="200">
        <v>0</v>
      </c>
      <c r="U32" s="200">
        <v>24.79</v>
      </c>
      <c r="V32" s="200">
        <v>6.14</v>
      </c>
      <c r="W32" s="200">
        <v>13.74</v>
      </c>
      <c r="X32" s="200">
        <v>43.66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74.94</v>
      </c>
      <c r="AQ32" s="200">
        <v>26.69</v>
      </c>
      <c r="AR32" s="200">
        <v>11.76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8.9700000000000006</v>
      </c>
      <c r="L33" s="200">
        <v>372.01</v>
      </c>
      <c r="M33" s="200">
        <v>27.23</v>
      </c>
      <c r="N33" s="200">
        <v>34.950000000000003</v>
      </c>
      <c r="O33" s="200">
        <v>0</v>
      </c>
      <c r="P33" s="200">
        <v>37.159999999999997</v>
      </c>
      <c r="Q33" s="200">
        <v>3.23</v>
      </c>
      <c r="R33" s="200">
        <v>12.55</v>
      </c>
      <c r="S33" s="200">
        <v>7.81</v>
      </c>
      <c r="T33" s="200">
        <v>0</v>
      </c>
      <c r="U33" s="200">
        <v>24.79</v>
      </c>
      <c r="V33" s="200">
        <v>6.14</v>
      </c>
      <c r="W33" s="200">
        <v>13.74</v>
      </c>
      <c r="X33" s="200">
        <v>43.66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74.94</v>
      </c>
      <c r="AQ33" s="200">
        <v>26.69</v>
      </c>
      <c r="AR33" s="200">
        <v>19.7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8.9700000000000006</v>
      </c>
      <c r="L34" s="200">
        <v>372.01</v>
      </c>
      <c r="M34" s="200">
        <v>27.23</v>
      </c>
      <c r="N34" s="200">
        <v>34.950000000000003</v>
      </c>
      <c r="O34" s="200">
        <v>0</v>
      </c>
      <c r="P34" s="200">
        <v>37.159999999999997</v>
      </c>
      <c r="Q34" s="200">
        <v>3.23</v>
      </c>
      <c r="R34" s="200">
        <v>12.55</v>
      </c>
      <c r="S34" s="200">
        <v>7.81</v>
      </c>
      <c r="T34" s="200">
        <v>0</v>
      </c>
      <c r="U34" s="200">
        <v>24.79</v>
      </c>
      <c r="V34" s="200">
        <v>6.14</v>
      </c>
      <c r="W34" s="200">
        <v>13.74</v>
      </c>
      <c r="X34" s="200">
        <v>43.66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74.94</v>
      </c>
      <c r="AQ34" s="200">
        <v>26.69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8.9700000000000006</v>
      </c>
      <c r="L35" s="200">
        <v>372.01</v>
      </c>
      <c r="M35" s="200">
        <v>27.23</v>
      </c>
      <c r="N35" s="200">
        <v>34.950000000000003</v>
      </c>
      <c r="O35" s="200">
        <v>0</v>
      </c>
      <c r="P35" s="200">
        <v>37.159999999999997</v>
      </c>
      <c r="Q35" s="200">
        <v>3.23</v>
      </c>
      <c r="R35" s="200">
        <v>12.55</v>
      </c>
      <c r="S35" s="200">
        <v>7.81</v>
      </c>
      <c r="T35" s="200">
        <v>0</v>
      </c>
      <c r="U35" s="200">
        <v>24.79</v>
      </c>
      <c r="V35" s="200">
        <v>6.14</v>
      </c>
      <c r="W35" s="200">
        <v>13.74</v>
      </c>
      <c r="X35" s="200">
        <v>43.66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74.94</v>
      </c>
      <c r="AQ35" s="200">
        <v>26.69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8.9700000000000006</v>
      </c>
      <c r="L36" s="200">
        <v>372.01</v>
      </c>
      <c r="M36" s="200">
        <v>27.23</v>
      </c>
      <c r="N36" s="200">
        <v>34.950000000000003</v>
      </c>
      <c r="O36" s="200">
        <v>0</v>
      </c>
      <c r="P36" s="200">
        <v>37.159999999999997</v>
      </c>
      <c r="Q36" s="200">
        <v>3.23</v>
      </c>
      <c r="R36" s="200">
        <v>12.55</v>
      </c>
      <c r="S36" s="200">
        <v>7.81</v>
      </c>
      <c r="T36" s="200">
        <v>0</v>
      </c>
      <c r="U36" s="200">
        <v>24.79</v>
      </c>
      <c r="V36" s="200">
        <v>6.14</v>
      </c>
      <c r="W36" s="200">
        <v>13.74</v>
      </c>
      <c r="X36" s="200">
        <v>43.66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74.94</v>
      </c>
      <c r="AQ36" s="200">
        <v>26.69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4.6500000000000004</v>
      </c>
      <c r="L37" s="200">
        <v>372.01</v>
      </c>
      <c r="M37" s="200">
        <v>27.23</v>
      </c>
      <c r="N37" s="200">
        <v>34.950000000000003</v>
      </c>
      <c r="O37" s="200">
        <v>0</v>
      </c>
      <c r="P37" s="200">
        <v>37.159999999999997</v>
      </c>
      <c r="Q37" s="200">
        <v>3.23</v>
      </c>
      <c r="R37" s="200">
        <v>12.55</v>
      </c>
      <c r="S37" s="200">
        <v>7.81</v>
      </c>
      <c r="T37" s="200">
        <v>0</v>
      </c>
      <c r="U37" s="200">
        <v>24.79</v>
      </c>
      <c r="V37" s="200">
        <v>6.14</v>
      </c>
      <c r="W37" s="200">
        <v>13.74</v>
      </c>
      <c r="X37" s="200">
        <v>43.66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74.94</v>
      </c>
      <c r="AQ37" s="200">
        <v>26.69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4.6500000000000004</v>
      </c>
      <c r="L38" s="200">
        <v>372.01</v>
      </c>
      <c r="M38" s="200">
        <v>27.23</v>
      </c>
      <c r="N38" s="200">
        <v>34.950000000000003</v>
      </c>
      <c r="O38" s="200">
        <v>0</v>
      </c>
      <c r="P38" s="200">
        <v>37.159999999999997</v>
      </c>
      <c r="Q38" s="200">
        <v>3.23</v>
      </c>
      <c r="R38" s="200">
        <v>12.55</v>
      </c>
      <c r="S38" s="200">
        <v>7.81</v>
      </c>
      <c r="T38" s="200">
        <v>0</v>
      </c>
      <c r="U38" s="200">
        <v>24.79</v>
      </c>
      <c r="V38" s="200">
        <v>6.14</v>
      </c>
      <c r="W38" s="200">
        <v>13.74</v>
      </c>
      <c r="X38" s="200">
        <v>43.66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74.94</v>
      </c>
      <c r="AQ38" s="200">
        <v>26.69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4.6500000000000004</v>
      </c>
      <c r="L39" s="200">
        <v>372.01</v>
      </c>
      <c r="M39" s="200">
        <v>27.23</v>
      </c>
      <c r="N39" s="200">
        <v>34.950000000000003</v>
      </c>
      <c r="O39" s="200">
        <v>0</v>
      </c>
      <c r="P39" s="200">
        <v>37.159999999999997</v>
      </c>
      <c r="Q39" s="200">
        <v>3.23</v>
      </c>
      <c r="R39" s="200">
        <v>12.55</v>
      </c>
      <c r="S39" s="200">
        <v>7.81</v>
      </c>
      <c r="T39" s="200">
        <v>0</v>
      </c>
      <c r="U39" s="200">
        <v>24.79</v>
      </c>
      <c r="V39" s="200">
        <v>6.14</v>
      </c>
      <c r="W39" s="200">
        <v>13.74</v>
      </c>
      <c r="X39" s="200">
        <v>43.66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74.94</v>
      </c>
      <c r="AQ39" s="200">
        <v>26.69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4.6500000000000004</v>
      </c>
      <c r="L40" s="200">
        <v>372.01</v>
      </c>
      <c r="M40" s="200">
        <v>27.23</v>
      </c>
      <c r="N40" s="200">
        <v>34.950000000000003</v>
      </c>
      <c r="O40" s="200">
        <v>0</v>
      </c>
      <c r="P40" s="200">
        <v>37.159999999999997</v>
      </c>
      <c r="Q40" s="200">
        <v>3.23</v>
      </c>
      <c r="R40" s="200">
        <v>12.55</v>
      </c>
      <c r="S40" s="200">
        <v>7.81</v>
      </c>
      <c r="T40" s="200">
        <v>0</v>
      </c>
      <c r="U40" s="200">
        <v>24.79</v>
      </c>
      <c r="V40" s="200">
        <v>6.14</v>
      </c>
      <c r="W40" s="200">
        <v>13.74</v>
      </c>
      <c r="X40" s="200">
        <v>43.66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74.94</v>
      </c>
      <c r="AQ40" s="200">
        <v>26.69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4.6500000000000004</v>
      </c>
      <c r="L41" s="200">
        <v>372.02</v>
      </c>
      <c r="M41" s="200">
        <v>27.23</v>
      </c>
      <c r="N41" s="200">
        <v>34.950000000000003</v>
      </c>
      <c r="O41" s="200">
        <v>0</v>
      </c>
      <c r="P41" s="200">
        <v>37.159999999999997</v>
      </c>
      <c r="Q41" s="200">
        <v>3.35</v>
      </c>
      <c r="R41" s="200">
        <v>12.55</v>
      </c>
      <c r="S41" s="200">
        <v>8.1</v>
      </c>
      <c r="T41" s="200">
        <v>0</v>
      </c>
      <c r="U41" s="200">
        <v>24.79</v>
      </c>
      <c r="V41" s="200">
        <v>6.14</v>
      </c>
      <c r="W41" s="200">
        <v>13.74</v>
      </c>
      <c r="X41" s="200">
        <v>43.66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54.72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74.94</v>
      </c>
      <c r="AQ41" s="200">
        <v>26.69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4.6500000000000004</v>
      </c>
      <c r="L42" s="200">
        <v>372.02</v>
      </c>
      <c r="M42" s="200">
        <v>27.23</v>
      </c>
      <c r="N42" s="200">
        <v>34.950000000000003</v>
      </c>
      <c r="O42" s="200">
        <v>0</v>
      </c>
      <c r="P42" s="200">
        <v>37.159999999999997</v>
      </c>
      <c r="Q42" s="200">
        <v>3.35</v>
      </c>
      <c r="R42" s="200">
        <v>12.55</v>
      </c>
      <c r="S42" s="200">
        <v>8.1</v>
      </c>
      <c r="T42" s="200">
        <v>0</v>
      </c>
      <c r="U42" s="200">
        <v>24.79</v>
      </c>
      <c r="V42" s="200">
        <v>6.14</v>
      </c>
      <c r="W42" s="200">
        <v>13.74</v>
      </c>
      <c r="X42" s="200">
        <v>43.66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55.02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74.94</v>
      </c>
      <c r="AQ42" s="200">
        <v>26.69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4.6500000000000004</v>
      </c>
      <c r="L43" s="200">
        <v>372.02</v>
      </c>
      <c r="M43" s="200">
        <v>27.23</v>
      </c>
      <c r="N43" s="200">
        <v>34.950000000000003</v>
      </c>
      <c r="O43" s="200">
        <v>0</v>
      </c>
      <c r="P43" s="200">
        <v>37.159999999999997</v>
      </c>
      <c r="Q43" s="200">
        <v>3.25</v>
      </c>
      <c r="R43" s="200">
        <v>12.55</v>
      </c>
      <c r="S43" s="200">
        <v>7.81</v>
      </c>
      <c r="T43" s="200">
        <v>0</v>
      </c>
      <c r="U43" s="200">
        <v>24.79</v>
      </c>
      <c r="V43" s="200">
        <v>6.14</v>
      </c>
      <c r="W43" s="200">
        <v>13.74</v>
      </c>
      <c r="X43" s="200">
        <v>43.66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57.48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74.94</v>
      </c>
      <c r="AQ43" s="200">
        <v>26.69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4.6500000000000004</v>
      </c>
      <c r="L44" s="200">
        <v>372.02</v>
      </c>
      <c r="M44" s="200">
        <v>27.23</v>
      </c>
      <c r="N44" s="200">
        <v>34.950000000000003</v>
      </c>
      <c r="O44" s="200">
        <v>0</v>
      </c>
      <c r="P44" s="200">
        <v>37.159999999999997</v>
      </c>
      <c r="Q44" s="200">
        <v>3.25</v>
      </c>
      <c r="R44" s="200">
        <v>12.55</v>
      </c>
      <c r="S44" s="200">
        <v>7.81</v>
      </c>
      <c r="T44" s="200">
        <v>0</v>
      </c>
      <c r="U44" s="200">
        <v>24.79</v>
      </c>
      <c r="V44" s="200">
        <v>6.14</v>
      </c>
      <c r="W44" s="200">
        <v>13.74</v>
      </c>
      <c r="X44" s="200">
        <v>43.66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57.48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74.94</v>
      </c>
      <c r="AQ44" s="200">
        <v>26.69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5.36</v>
      </c>
      <c r="L45" s="200">
        <v>372.02</v>
      </c>
      <c r="M45" s="200">
        <v>27.23</v>
      </c>
      <c r="N45" s="200">
        <v>34.950000000000003</v>
      </c>
      <c r="O45" s="200">
        <v>0</v>
      </c>
      <c r="P45" s="200">
        <v>37.159999999999997</v>
      </c>
      <c r="Q45" s="200">
        <v>3.25</v>
      </c>
      <c r="R45" s="200">
        <v>12.55</v>
      </c>
      <c r="S45" s="200">
        <v>7.81</v>
      </c>
      <c r="T45" s="200">
        <v>0</v>
      </c>
      <c r="U45" s="200">
        <v>24.79</v>
      </c>
      <c r="V45" s="200">
        <v>6.14</v>
      </c>
      <c r="W45" s="200">
        <v>13.74</v>
      </c>
      <c r="X45" s="200">
        <v>43.66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57.48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74.94</v>
      </c>
      <c r="AQ45" s="200">
        <v>26.69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4.6500000000000004</v>
      </c>
      <c r="L46" s="200">
        <v>372.02</v>
      </c>
      <c r="M46" s="200">
        <v>27.23</v>
      </c>
      <c r="N46" s="200">
        <v>34.950000000000003</v>
      </c>
      <c r="O46" s="200">
        <v>0</v>
      </c>
      <c r="P46" s="200">
        <v>37.159999999999997</v>
      </c>
      <c r="Q46" s="200">
        <v>3.25</v>
      </c>
      <c r="R46" s="200">
        <v>12.55</v>
      </c>
      <c r="S46" s="200">
        <v>7.81</v>
      </c>
      <c r="T46" s="200">
        <v>0</v>
      </c>
      <c r="U46" s="200">
        <v>24.79</v>
      </c>
      <c r="V46" s="200">
        <v>6.14</v>
      </c>
      <c r="W46" s="200">
        <v>13.74</v>
      </c>
      <c r="X46" s="200">
        <v>43.66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57.48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74.94</v>
      </c>
      <c r="AQ46" s="200">
        <v>26.69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4.6500000000000004</v>
      </c>
      <c r="L47" s="200">
        <v>372.02</v>
      </c>
      <c r="M47" s="200">
        <v>27.23</v>
      </c>
      <c r="N47" s="200">
        <v>34.950000000000003</v>
      </c>
      <c r="O47" s="200">
        <v>0</v>
      </c>
      <c r="P47" s="200">
        <v>37.159999999999997</v>
      </c>
      <c r="Q47" s="200">
        <v>3.23</v>
      </c>
      <c r="R47" s="200">
        <v>12.55</v>
      </c>
      <c r="S47" s="200">
        <v>7.81</v>
      </c>
      <c r="T47" s="200">
        <v>0</v>
      </c>
      <c r="U47" s="200">
        <v>24.79</v>
      </c>
      <c r="V47" s="200">
        <v>6.14</v>
      </c>
      <c r="W47" s="200">
        <v>13.74</v>
      </c>
      <c r="X47" s="200">
        <v>43.66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57.48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74.94</v>
      </c>
      <c r="AQ47" s="200">
        <v>26.69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4.6500000000000004</v>
      </c>
      <c r="L48" s="200">
        <v>337.61</v>
      </c>
      <c r="M48" s="200">
        <v>27.23</v>
      </c>
      <c r="N48" s="200">
        <v>34.950000000000003</v>
      </c>
      <c r="O48" s="200">
        <v>0</v>
      </c>
      <c r="P48" s="200">
        <v>37.159999999999997</v>
      </c>
      <c r="Q48" s="200">
        <v>3.23</v>
      </c>
      <c r="R48" s="200">
        <v>12.55</v>
      </c>
      <c r="S48" s="200">
        <v>7.81</v>
      </c>
      <c r="T48" s="200">
        <v>0</v>
      </c>
      <c r="U48" s="200">
        <v>24.79</v>
      </c>
      <c r="V48" s="200">
        <v>6.14</v>
      </c>
      <c r="W48" s="200">
        <v>13.74</v>
      </c>
      <c r="X48" s="200">
        <v>43.66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57.48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74.94</v>
      </c>
      <c r="AQ48" s="200">
        <v>26.69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4.6500000000000004</v>
      </c>
      <c r="L49" s="200">
        <v>308.68</v>
      </c>
      <c r="M49" s="200">
        <v>27.23</v>
      </c>
      <c r="N49" s="200">
        <v>34.950000000000003</v>
      </c>
      <c r="O49" s="200">
        <v>0</v>
      </c>
      <c r="P49" s="200">
        <v>37.159999999999997</v>
      </c>
      <c r="Q49" s="200">
        <v>3.25</v>
      </c>
      <c r="R49" s="200">
        <v>12.55</v>
      </c>
      <c r="S49" s="200">
        <v>8</v>
      </c>
      <c r="T49" s="200">
        <v>0</v>
      </c>
      <c r="U49" s="200">
        <v>24.79</v>
      </c>
      <c r="V49" s="200">
        <v>6.14</v>
      </c>
      <c r="W49" s="200">
        <v>13.74</v>
      </c>
      <c r="X49" s="200">
        <v>43.66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57.48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74.94</v>
      </c>
      <c r="AQ49" s="200">
        <v>26.69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4.6500000000000004</v>
      </c>
      <c r="L50" s="200">
        <v>279.74</v>
      </c>
      <c r="M50" s="200">
        <v>27.23</v>
      </c>
      <c r="N50" s="200">
        <v>34.950000000000003</v>
      </c>
      <c r="O50" s="200">
        <v>0</v>
      </c>
      <c r="P50" s="200">
        <v>37.159999999999997</v>
      </c>
      <c r="Q50" s="200">
        <v>3.23</v>
      </c>
      <c r="R50" s="200">
        <v>12.55</v>
      </c>
      <c r="S50" s="200">
        <v>7.81</v>
      </c>
      <c r="T50" s="200">
        <v>0</v>
      </c>
      <c r="U50" s="200">
        <v>24.79</v>
      </c>
      <c r="V50" s="200">
        <v>6.14</v>
      </c>
      <c r="W50" s="200">
        <v>13.74</v>
      </c>
      <c r="X50" s="200">
        <v>43.66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57.48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74.94</v>
      </c>
      <c r="AQ50" s="200">
        <v>26.69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4.6500000000000004</v>
      </c>
      <c r="L51" s="200">
        <v>250.8</v>
      </c>
      <c r="M51" s="200">
        <v>27.23</v>
      </c>
      <c r="N51" s="200">
        <v>34.950000000000003</v>
      </c>
      <c r="O51" s="200">
        <v>0</v>
      </c>
      <c r="P51" s="200">
        <v>37.159999999999997</v>
      </c>
      <c r="Q51" s="200">
        <v>3.23</v>
      </c>
      <c r="R51" s="200">
        <v>12.55</v>
      </c>
      <c r="S51" s="200">
        <v>7.81</v>
      </c>
      <c r="T51" s="200">
        <v>0</v>
      </c>
      <c r="U51" s="200">
        <v>24.79</v>
      </c>
      <c r="V51" s="200">
        <v>6.14</v>
      </c>
      <c r="W51" s="200">
        <v>13.74</v>
      </c>
      <c r="X51" s="200">
        <v>43.66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57.48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74.94</v>
      </c>
      <c r="AQ51" s="200">
        <v>26.69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4.6500000000000004</v>
      </c>
      <c r="L52" s="200">
        <v>241.15</v>
      </c>
      <c r="M52" s="200">
        <v>27.23</v>
      </c>
      <c r="N52" s="200">
        <v>34.950000000000003</v>
      </c>
      <c r="O52" s="200">
        <v>0</v>
      </c>
      <c r="P52" s="200">
        <v>37.159999999999997</v>
      </c>
      <c r="Q52" s="200">
        <v>3.23</v>
      </c>
      <c r="R52" s="200">
        <v>12.55</v>
      </c>
      <c r="S52" s="200">
        <v>7.81</v>
      </c>
      <c r="T52" s="200">
        <v>0</v>
      </c>
      <c r="U52" s="200">
        <v>24.79</v>
      </c>
      <c r="V52" s="200">
        <v>6.14</v>
      </c>
      <c r="W52" s="200">
        <v>13.74</v>
      </c>
      <c r="X52" s="200">
        <v>43.66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57.48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74.94</v>
      </c>
      <c r="AQ52" s="200">
        <v>26.69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4.6500000000000004</v>
      </c>
      <c r="L53" s="200">
        <v>205.46</v>
      </c>
      <c r="M53" s="200">
        <v>27.23</v>
      </c>
      <c r="N53" s="200">
        <v>34.950000000000003</v>
      </c>
      <c r="O53" s="200">
        <v>0</v>
      </c>
      <c r="P53" s="200">
        <v>37.159999999999997</v>
      </c>
      <c r="Q53" s="200">
        <v>3.23</v>
      </c>
      <c r="R53" s="200">
        <v>12.55</v>
      </c>
      <c r="S53" s="200">
        <v>7.81</v>
      </c>
      <c r="T53" s="200">
        <v>0</v>
      </c>
      <c r="U53" s="200">
        <v>24.79</v>
      </c>
      <c r="V53" s="200">
        <v>6.14</v>
      </c>
      <c r="W53" s="200">
        <v>13.74</v>
      </c>
      <c r="X53" s="200">
        <v>43.66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58.71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74.94</v>
      </c>
      <c r="AQ53" s="200">
        <v>26.69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4.6500000000000004</v>
      </c>
      <c r="L54" s="200">
        <v>205.46</v>
      </c>
      <c r="M54" s="200">
        <v>27.23</v>
      </c>
      <c r="N54" s="200">
        <v>34.950000000000003</v>
      </c>
      <c r="O54" s="200">
        <v>0</v>
      </c>
      <c r="P54" s="200">
        <v>37.159999999999997</v>
      </c>
      <c r="Q54" s="200">
        <v>1.93</v>
      </c>
      <c r="R54" s="200">
        <v>12.55</v>
      </c>
      <c r="S54" s="200">
        <v>4.3</v>
      </c>
      <c r="T54" s="200">
        <v>0</v>
      </c>
      <c r="U54" s="200">
        <v>24.79</v>
      </c>
      <c r="V54" s="200">
        <v>6.14</v>
      </c>
      <c r="W54" s="200">
        <v>13.74</v>
      </c>
      <c r="X54" s="200">
        <v>43.66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58.71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74.94</v>
      </c>
      <c r="AQ54" s="200">
        <v>26.69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4.6500000000000004</v>
      </c>
      <c r="L55" s="200">
        <v>205.46</v>
      </c>
      <c r="M55" s="200">
        <v>27.23</v>
      </c>
      <c r="N55" s="200">
        <v>34.950000000000003</v>
      </c>
      <c r="O55" s="200">
        <v>0</v>
      </c>
      <c r="P55" s="200">
        <v>37.159999999999997</v>
      </c>
      <c r="Q55" s="200">
        <v>1.93</v>
      </c>
      <c r="R55" s="200">
        <v>6.91</v>
      </c>
      <c r="S55" s="200">
        <v>4.3</v>
      </c>
      <c r="T55" s="200">
        <v>0</v>
      </c>
      <c r="U55" s="200">
        <v>24.79</v>
      </c>
      <c r="V55" s="200">
        <v>5.19</v>
      </c>
      <c r="W55" s="200">
        <v>13.73</v>
      </c>
      <c r="X55" s="200">
        <v>43.66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58.71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48.23</v>
      </c>
      <c r="AQ55" s="200">
        <v>7.72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4.6500000000000004</v>
      </c>
      <c r="L56" s="200">
        <v>205.46</v>
      </c>
      <c r="M56" s="200">
        <v>27.23</v>
      </c>
      <c r="N56" s="200">
        <v>34.950000000000003</v>
      </c>
      <c r="O56" s="200">
        <v>0</v>
      </c>
      <c r="P56" s="200">
        <v>37.159999999999997</v>
      </c>
      <c r="Q56" s="200">
        <v>1.93</v>
      </c>
      <c r="R56" s="200">
        <v>6.91</v>
      </c>
      <c r="S56" s="200">
        <v>4.3</v>
      </c>
      <c r="T56" s="200">
        <v>0</v>
      </c>
      <c r="U56" s="200">
        <v>24.79</v>
      </c>
      <c r="V56" s="200">
        <v>4.08</v>
      </c>
      <c r="W56" s="200">
        <v>13.73</v>
      </c>
      <c r="X56" s="200">
        <v>43.66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58.71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19.29</v>
      </c>
      <c r="AQ56" s="200">
        <v>7.72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4.6500000000000004</v>
      </c>
      <c r="L57" s="200">
        <v>205.46</v>
      </c>
      <c r="M57" s="200">
        <v>27.23</v>
      </c>
      <c r="N57" s="200">
        <v>34.950000000000003</v>
      </c>
      <c r="O57" s="200">
        <v>0</v>
      </c>
      <c r="P57" s="200">
        <v>37.159999999999997</v>
      </c>
      <c r="Q57" s="200">
        <v>1.93</v>
      </c>
      <c r="R57" s="200">
        <v>6.91</v>
      </c>
      <c r="S57" s="200">
        <v>4.3</v>
      </c>
      <c r="T57" s="200">
        <v>0</v>
      </c>
      <c r="U57" s="200">
        <v>24.79</v>
      </c>
      <c r="V57" s="200">
        <v>6.14</v>
      </c>
      <c r="W57" s="200">
        <v>13.73</v>
      </c>
      <c r="X57" s="200">
        <v>43.66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58.71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19.29</v>
      </c>
      <c r="AQ57" s="200">
        <v>7.72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4.6500000000000004</v>
      </c>
      <c r="L58" s="200">
        <v>205.46</v>
      </c>
      <c r="M58" s="200">
        <v>27.23</v>
      </c>
      <c r="N58" s="200">
        <v>34.950000000000003</v>
      </c>
      <c r="O58" s="200">
        <v>0</v>
      </c>
      <c r="P58" s="200">
        <v>37.159999999999997</v>
      </c>
      <c r="Q58" s="200">
        <v>1.93</v>
      </c>
      <c r="R58" s="200">
        <v>6.91</v>
      </c>
      <c r="S58" s="200">
        <v>4.3</v>
      </c>
      <c r="T58" s="200">
        <v>0</v>
      </c>
      <c r="U58" s="200">
        <v>24.79</v>
      </c>
      <c r="V58" s="200">
        <v>6.14</v>
      </c>
      <c r="W58" s="200">
        <v>13.73</v>
      </c>
      <c r="X58" s="200">
        <v>43.66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58.71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19.29</v>
      </c>
      <c r="AQ58" s="200">
        <v>7.72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4.6500000000000004</v>
      </c>
      <c r="L59" s="200">
        <v>205.46</v>
      </c>
      <c r="M59" s="200">
        <v>27.23</v>
      </c>
      <c r="N59" s="200">
        <v>34.96</v>
      </c>
      <c r="O59" s="200">
        <v>0</v>
      </c>
      <c r="P59" s="200">
        <v>37.159999999999997</v>
      </c>
      <c r="Q59" s="200">
        <v>1.93</v>
      </c>
      <c r="R59" s="200">
        <v>6.91</v>
      </c>
      <c r="S59" s="200">
        <v>4.3</v>
      </c>
      <c r="T59" s="200">
        <v>0</v>
      </c>
      <c r="U59" s="200">
        <v>24.79</v>
      </c>
      <c r="V59" s="200">
        <v>3.41</v>
      </c>
      <c r="W59" s="200">
        <v>13.73</v>
      </c>
      <c r="X59" s="200">
        <v>43.66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58.71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19.29</v>
      </c>
      <c r="AQ59" s="200">
        <v>7.72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4.6500000000000004</v>
      </c>
      <c r="L60" s="200">
        <v>205.46</v>
      </c>
      <c r="M60" s="200">
        <v>27.23</v>
      </c>
      <c r="N60" s="200">
        <v>34.96</v>
      </c>
      <c r="O60" s="200">
        <v>0</v>
      </c>
      <c r="P60" s="200">
        <v>37.159999999999997</v>
      </c>
      <c r="Q60" s="200">
        <v>1.93</v>
      </c>
      <c r="R60" s="200">
        <v>6.91</v>
      </c>
      <c r="S60" s="200">
        <v>4.3</v>
      </c>
      <c r="T60" s="200">
        <v>0</v>
      </c>
      <c r="U60" s="200">
        <v>24.79</v>
      </c>
      <c r="V60" s="200">
        <v>3.41</v>
      </c>
      <c r="W60" s="200">
        <v>13.73</v>
      </c>
      <c r="X60" s="200">
        <v>43.66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58.71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19.29</v>
      </c>
      <c r="AQ60" s="200">
        <v>7.72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4.6500000000000004</v>
      </c>
      <c r="L61" s="200">
        <v>205.46</v>
      </c>
      <c r="M61" s="200">
        <v>27.23</v>
      </c>
      <c r="N61" s="200">
        <v>34.96</v>
      </c>
      <c r="O61" s="200">
        <v>0</v>
      </c>
      <c r="P61" s="200">
        <v>37.159999999999997</v>
      </c>
      <c r="Q61" s="200">
        <v>1.93</v>
      </c>
      <c r="R61" s="200">
        <v>6.91</v>
      </c>
      <c r="S61" s="200">
        <v>4.3</v>
      </c>
      <c r="T61" s="200">
        <v>0</v>
      </c>
      <c r="U61" s="200">
        <v>24.79</v>
      </c>
      <c r="V61" s="200">
        <v>3.41</v>
      </c>
      <c r="W61" s="200">
        <v>13.73</v>
      </c>
      <c r="X61" s="200">
        <v>43.66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58.71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48.23</v>
      </c>
      <c r="AQ61" s="200">
        <v>7.72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4.6500000000000004</v>
      </c>
      <c r="L62" s="200">
        <v>205.46</v>
      </c>
      <c r="M62" s="200">
        <v>27.23</v>
      </c>
      <c r="N62" s="200">
        <v>34.96</v>
      </c>
      <c r="O62" s="200">
        <v>0</v>
      </c>
      <c r="P62" s="200">
        <v>37.159999999999997</v>
      </c>
      <c r="Q62" s="200">
        <v>1.93</v>
      </c>
      <c r="R62" s="200">
        <v>6.91</v>
      </c>
      <c r="S62" s="200">
        <v>4.3</v>
      </c>
      <c r="T62" s="200">
        <v>0</v>
      </c>
      <c r="U62" s="200">
        <v>24.79</v>
      </c>
      <c r="V62" s="200">
        <v>3.41</v>
      </c>
      <c r="W62" s="200">
        <v>13.73</v>
      </c>
      <c r="X62" s="200">
        <v>43.66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58.71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48.23</v>
      </c>
      <c r="AQ62" s="200">
        <v>7.72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4.6500000000000004</v>
      </c>
      <c r="L63" s="200">
        <v>205.46</v>
      </c>
      <c r="M63" s="200">
        <v>27.23</v>
      </c>
      <c r="N63" s="200">
        <v>34.96</v>
      </c>
      <c r="O63" s="200">
        <v>0</v>
      </c>
      <c r="P63" s="200">
        <v>37.159999999999997</v>
      </c>
      <c r="Q63" s="200">
        <v>1.93</v>
      </c>
      <c r="R63" s="200">
        <v>6.91</v>
      </c>
      <c r="S63" s="200">
        <v>4.3</v>
      </c>
      <c r="T63" s="200">
        <v>0</v>
      </c>
      <c r="U63" s="200">
        <v>24.79</v>
      </c>
      <c r="V63" s="200">
        <v>3.38</v>
      </c>
      <c r="W63" s="200">
        <v>13.74</v>
      </c>
      <c r="X63" s="200">
        <v>43.66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58.71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48.23</v>
      </c>
      <c r="AQ63" s="200">
        <v>7.72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4.6500000000000004</v>
      </c>
      <c r="L64" s="200">
        <v>205.46</v>
      </c>
      <c r="M64" s="200">
        <v>27.23</v>
      </c>
      <c r="N64" s="200">
        <v>34.96</v>
      </c>
      <c r="O64" s="200">
        <v>0</v>
      </c>
      <c r="P64" s="200">
        <v>37.159999999999997</v>
      </c>
      <c r="Q64" s="200">
        <v>1.93</v>
      </c>
      <c r="R64" s="200">
        <v>6.91</v>
      </c>
      <c r="S64" s="200">
        <v>4.3</v>
      </c>
      <c r="T64" s="200">
        <v>0</v>
      </c>
      <c r="U64" s="200">
        <v>24.79</v>
      </c>
      <c r="V64" s="200">
        <v>3.38</v>
      </c>
      <c r="W64" s="200">
        <v>13.74</v>
      </c>
      <c r="X64" s="200">
        <v>43.66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58.71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48.23</v>
      </c>
      <c r="AQ64" s="200">
        <v>7.72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4.6500000000000004</v>
      </c>
      <c r="L65" s="200">
        <v>205.46</v>
      </c>
      <c r="M65" s="200">
        <v>27.23</v>
      </c>
      <c r="N65" s="200">
        <v>34.950000000000003</v>
      </c>
      <c r="O65" s="200">
        <v>0</v>
      </c>
      <c r="P65" s="200">
        <v>37.159999999999997</v>
      </c>
      <c r="Q65" s="200">
        <v>3.23</v>
      </c>
      <c r="R65" s="200">
        <v>12.55</v>
      </c>
      <c r="S65" s="200">
        <v>7.81</v>
      </c>
      <c r="T65" s="200">
        <v>0</v>
      </c>
      <c r="U65" s="200">
        <v>24.79</v>
      </c>
      <c r="V65" s="200">
        <v>6.13</v>
      </c>
      <c r="W65" s="200">
        <v>13.74</v>
      </c>
      <c r="X65" s="200">
        <v>43.66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58.71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74.94</v>
      </c>
      <c r="AQ65" s="200">
        <v>26.69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4.6500000000000004</v>
      </c>
      <c r="L66" s="200">
        <v>260.44</v>
      </c>
      <c r="M66" s="200">
        <v>27.23</v>
      </c>
      <c r="N66" s="200">
        <v>34.950000000000003</v>
      </c>
      <c r="O66" s="200">
        <v>0</v>
      </c>
      <c r="P66" s="200">
        <v>37.159999999999997</v>
      </c>
      <c r="Q66" s="200">
        <v>3.23</v>
      </c>
      <c r="R66" s="200">
        <v>12.55</v>
      </c>
      <c r="S66" s="200">
        <v>7.81</v>
      </c>
      <c r="T66" s="200">
        <v>0</v>
      </c>
      <c r="U66" s="200">
        <v>24.79</v>
      </c>
      <c r="V66" s="200">
        <v>6.13</v>
      </c>
      <c r="W66" s="200">
        <v>13.74</v>
      </c>
      <c r="X66" s="200">
        <v>43.66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58.71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74.94</v>
      </c>
      <c r="AQ66" s="200">
        <v>26.69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4.6500000000000004</v>
      </c>
      <c r="L67" s="200">
        <v>308.67</v>
      </c>
      <c r="M67" s="200">
        <v>27.23</v>
      </c>
      <c r="N67" s="200">
        <v>34.950000000000003</v>
      </c>
      <c r="O67" s="200">
        <v>0</v>
      </c>
      <c r="P67" s="200">
        <v>37.159999999999997</v>
      </c>
      <c r="Q67" s="200">
        <v>3.23</v>
      </c>
      <c r="R67" s="200">
        <v>12.55</v>
      </c>
      <c r="S67" s="200">
        <v>7.81</v>
      </c>
      <c r="T67" s="200">
        <v>0</v>
      </c>
      <c r="U67" s="200">
        <v>24.79</v>
      </c>
      <c r="V67" s="200">
        <v>6.13</v>
      </c>
      <c r="W67" s="200">
        <v>13.74</v>
      </c>
      <c r="X67" s="200">
        <v>41.1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58.71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74.94</v>
      </c>
      <c r="AQ67" s="200">
        <v>26.69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4.6500000000000004</v>
      </c>
      <c r="L68" s="200">
        <v>371.51</v>
      </c>
      <c r="M68" s="200">
        <v>27.23</v>
      </c>
      <c r="N68" s="200">
        <v>34.950000000000003</v>
      </c>
      <c r="O68" s="200">
        <v>0</v>
      </c>
      <c r="P68" s="200">
        <v>37.159999999999997</v>
      </c>
      <c r="Q68" s="200">
        <v>3.23</v>
      </c>
      <c r="R68" s="200">
        <v>12.55</v>
      </c>
      <c r="S68" s="200">
        <v>7.81</v>
      </c>
      <c r="T68" s="200">
        <v>0</v>
      </c>
      <c r="U68" s="200">
        <v>24.79</v>
      </c>
      <c r="V68" s="200">
        <v>6.14</v>
      </c>
      <c r="W68" s="200">
        <v>13.74</v>
      </c>
      <c r="X68" s="200">
        <v>43.65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58.71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74.94</v>
      </c>
      <c r="AQ68" s="200">
        <v>26.69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8.9700000000000006</v>
      </c>
      <c r="L69" s="200">
        <v>372.01</v>
      </c>
      <c r="M69" s="200">
        <v>27.23</v>
      </c>
      <c r="N69" s="200">
        <v>34.950000000000003</v>
      </c>
      <c r="O69" s="200">
        <v>0</v>
      </c>
      <c r="P69" s="200">
        <v>37.159999999999997</v>
      </c>
      <c r="Q69" s="200">
        <v>2.96</v>
      </c>
      <c r="R69" s="200">
        <v>12.55</v>
      </c>
      <c r="S69" s="200">
        <v>7.81</v>
      </c>
      <c r="T69" s="200">
        <v>0</v>
      </c>
      <c r="U69" s="200">
        <v>24.79</v>
      </c>
      <c r="V69" s="200">
        <v>6.14</v>
      </c>
      <c r="W69" s="200">
        <v>13.74</v>
      </c>
      <c r="X69" s="200">
        <v>43.66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69.61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74.94</v>
      </c>
      <c r="AQ69" s="200">
        <v>26.69</v>
      </c>
      <c r="AR69" s="200">
        <v>23.7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8.9700000000000006</v>
      </c>
      <c r="L70" s="200">
        <v>372.01</v>
      </c>
      <c r="M70" s="200">
        <v>27.23</v>
      </c>
      <c r="N70" s="200">
        <v>34.950000000000003</v>
      </c>
      <c r="O70" s="200">
        <v>0</v>
      </c>
      <c r="P70" s="200">
        <v>37.159999999999997</v>
      </c>
      <c r="Q70" s="200">
        <v>3.23</v>
      </c>
      <c r="R70" s="200">
        <v>12.55</v>
      </c>
      <c r="S70" s="200">
        <v>7.81</v>
      </c>
      <c r="T70" s="200">
        <v>0</v>
      </c>
      <c r="U70" s="200">
        <v>24.79</v>
      </c>
      <c r="V70" s="200">
        <v>6.14</v>
      </c>
      <c r="W70" s="200">
        <v>13.74</v>
      </c>
      <c r="X70" s="200">
        <v>43.66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69.61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74.94</v>
      </c>
      <c r="AQ70" s="200">
        <v>26.69</v>
      </c>
      <c r="AR70" s="200">
        <v>23.7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8.9700000000000006</v>
      </c>
      <c r="L71" s="200">
        <v>372.01</v>
      </c>
      <c r="M71" s="200">
        <v>27.23</v>
      </c>
      <c r="N71" s="200">
        <v>34.950000000000003</v>
      </c>
      <c r="O71" s="200">
        <v>0</v>
      </c>
      <c r="P71" s="200">
        <v>37.159999999999997</v>
      </c>
      <c r="Q71" s="200">
        <v>3.23</v>
      </c>
      <c r="R71" s="200">
        <v>12.55</v>
      </c>
      <c r="S71" s="200">
        <v>7.81</v>
      </c>
      <c r="T71" s="200">
        <v>0</v>
      </c>
      <c r="U71" s="200">
        <v>24.79</v>
      </c>
      <c r="V71" s="200">
        <v>6.14</v>
      </c>
      <c r="W71" s="200">
        <v>13.74</v>
      </c>
      <c r="X71" s="200">
        <v>43.66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69.61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74.94</v>
      </c>
      <c r="AQ71" s="200">
        <v>26.69</v>
      </c>
      <c r="AR71" s="200">
        <v>16.52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8.98</v>
      </c>
      <c r="L72" s="200">
        <v>372.01</v>
      </c>
      <c r="M72" s="200">
        <v>27.23</v>
      </c>
      <c r="N72" s="200">
        <v>34.950000000000003</v>
      </c>
      <c r="O72" s="200">
        <v>0</v>
      </c>
      <c r="P72" s="200">
        <v>37.159999999999997</v>
      </c>
      <c r="Q72" s="200">
        <v>3.23</v>
      </c>
      <c r="R72" s="200">
        <v>12.55</v>
      </c>
      <c r="S72" s="200">
        <v>7.81</v>
      </c>
      <c r="T72" s="200">
        <v>0</v>
      </c>
      <c r="U72" s="200">
        <v>24.79</v>
      </c>
      <c r="V72" s="200">
        <v>6.14</v>
      </c>
      <c r="W72" s="200">
        <v>13.74</v>
      </c>
      <c r="X72" s="200">
        <v>43.66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58.71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74.94</v>
      </c>
      <c r="AQ72" s="200">
        <v>26.69</v>
      </c>
      <c r="AR72" s="200">
        <v>7.72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5.1100000000000003</v>
      </c>
      <c r="L73" s="200">
        <v>308.68</v>
      </c>
      <c r="M73" s="200">
        <v>27.23</v>
      </c>
      <c r="N73" s="200">
        <v>34.950000000000003</v>
      </c>
      <c r="O73" s="200">
        <v>0</v>
      </c>
      <c r="P73" s="200">
        <v>37.159999999999997</v>
      </c>
      <c r="Q73" s="200">
        <v>3.23</v>
      </c>
      <c r="R73" s="200">
        <v>12.55</v>
      </c>
      <c r="S73" s="200">
        <v>7.81</v>
      </c>
      <c r="T73" s="200">
        <v>0</v>
      </c>
      <c r="U73" s="200">
        <v>24.79</v>
      </c>
      <c r="V73" s="200">
        <v>6.14</v>
      </c>
      <c r="W73" s="200">
        <v>13.74</v>
      </c>
      <c r="X73" s="200">
        <v>43.66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58.71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49.55</v>
      </c>
      <c r="AQ73" s="200">
        <v>7.72</v>
      </c>
      <c r="AR73" s="200">
        <v>2.83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5.1100000000000003</v>
      </c>
      <c r="L74" s="200">
        <v>260.45</v>
      </c>
      <c r="M74" s="200">
        <v>27.23</v>
      </c>
      <c r="N74" s="200">
        <v>34.950000000000003</v>
      </c>
      <c r="O74" s="200">
        <v>0</v>
      </c>
      <c r="P74" s="200">
        <v>37.159999999999997</v>
      </c>
      <c r="Q74" s="200">
        <v>3.23</v>
      </c>
      <c r="R74" s="200">
        <v>12.55</v>
      </c>
      <c r="S74" s="200">
        <v>7.81</v>
      </c>
      <c r="T74" s="200">
        <v>0</v>
      </c>
      <c r="U74" s="200">
        <v>24.79</v>
      </c>
      <c r="V74" s="200">
        <v>6.14</v>
      </c>
      <c r="W74" s="200">
        <v>13.74</v>
      </c>
      <c r="X74" s="200">
        <v>43.66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58.71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53.17</v>
      </c>
      <c r="AQ74" s="200">
        <v>7.72</v>
      </c>
      <c r="AR74" s="200">
        <v>0.69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5.1100000000000003</v>
      </c>
      <c r="L75" s="200">
        <v>284.25</v>
      </c>
      <c r="M75" s="200">
        <v>27.23</v>
      </c>
      <c r="N75" s="200">
        <v>34.950000000000003</v>
      </c>
      <c r="O75" s="200">
        <v>0</v>
      </c>
      <c r="P75" s="200">
        <v>37.159999999999997</v>
      </c>
      <c r="Q75" s="200">
        <v>3.23</v>
      </c>
      <c r="R75" s="200">
        <v>12.55</v>
      </c>
      <c r="S75" s="200">
        <v>7.81</v>
      </c>
      <c r="T75" s="200">
        <v>0</v>
      </c>
      <c r="U75" s="200">
        <v>24.79</v>
      </c>
      <c r="V75" s="200">
        <v>6.14</v>
      </c>
      <c r="W75" s="200">
        <v>13.74</v>
      </c>
      <c r="X75" s="200">
        <v>43.66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58.71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53.17</v>
      </c>
      <c r="AQ75" s="200">
        <v>7.72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8.98</v>
      </c>
      <c r="L76" s="200">
        <v>317.29000000000002</v>
      </c>
      <c r="M76" s="200">
        <v>27.23</v>
      </c>
      <c r="N76" s="200">
        <v>34.950000000000003</v>
      </c>
      <c r="O76" s="200">
        <v>0</v>
      </c>
      <c r="P76" s="200">
        <v>37.159999999999997</v>
      </c>
      <c r="Q76" s="200">
        <v>3.23</v>
      </c>
      <c r="R76" s="200">
        <v>12.55</v>
      </c>
      <c r="S76" s="200">
        <v>7.81</v>
      </c>
      <c r="T76" s="200">
        <v>0</v>
      </c>
      <c r="U76" s="200">
        <v>24.79</v>
      </c>
      <c r="V76" s="200">
        <v>6.14</v>
      </c>
      <c r="W76" s="200">
        <v>13.74</v>
      </c>
      <c r="X76" s="200">
        <v>43.66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53.17</v>
      </c>
      <c r="AQ76" s="200">
        <v>26.69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8.98</v>
      </c>
      <c r="L77" s="200">
        <v>372.01</v>
      </c>
      <c r="M77" s="200">
        <v>27.23</v>
      </c>
      <c r="N77" s="200">
        <v>34.950000000000003</v>
      </c>
      <c r="O77" s="200">
        <v>0</v>
      </c>
      <c r="P77" s="200">
        <v>37.159999999999997</v>
      </c>
      <c r="Q77" s="200">
        <v>3.23</v>
      </c>
      <c r="R77" s="200">
        <v>12.55</v>
      </c>
      <c r="S77" s="200">
        <v>7.81</v>
      </c>
      <c r="T77" s="200">
        <v>0</v>
      </c>
      <c r="U77" s="200">
        <v>24.79</v>
      </c>
      <c r="V77" s="200">
        <v>6.14</v>
      </c>
      <c r="W77" s="200">
        <v>13.74</v>
      </c>
      <c r="X77" s="200">
        <v>43.66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53.17</v>
      </c>
      <c r="AQ77" s="200">
        <v>26.69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8.9700000000000006</v>
      </c>
      <c r="L78" s="200">
        <v>372.01</v>
      </c>
      <c r="M78" s="200">
        <v>27.23</v>
      </c>
      <c r="N78" s="200">
        <v>34.950000000000003</v>
      </c>
      <c r="O78" s="200">
        <v>0</v>
      </c>
      <c r="P78" s="200">
        <v>37.159999999999997</v>
      </c>
      <c r="Q78" s="200">
        <v>3.23</v>
      </c>
      <c r="R78" s="200">
        <v>12.55</v>
      </c>
      <c r="S78" s="200">
        <v>7.81</v>
      </c>
      <c r="T78" s="200">
        <v>0</v>
      </c>
      <c r="U78" s="200">
        <v>24.79</v>
      </c>
      <c r="V78" s="200">
        <v>6.14</v>
      </c>
      <c r="W78" s="200">
        <v>13.74</v>
      </c>
      <c r="X78" s="200">
        <v>43.66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53.17</v>
      </c>
      <c r="AQ78" s="200">
        <v>26.69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8.9700000000000006</v>
      </c>
      <c r="L79" s="200">
        <v>372.01</v>
      </c>
      <c r="M79" s="200">
        <v>27.23</v>
      </c>
      <c r="N79" s="200">
        <v>34.950000000000003</v>
      </c>
      <c r="O79" s="200">
        <v>0</v>
      </c>
      <c r="P79" s="200">
        <v>37.159999999999997</v>
      </c>
      <c r="Q79" s="200">
        <v>3.23</v>
      </c>
      <c r="R79" s="200">
        <v>12.55</v>
      </c>
      <c r="S79" s="200">
        <v>7.81</v>
      </c>
      <c r="T79" s="200">
        <v>0</v>
      </c>
      <c r="U79" s="200">
        <v>24.79</v>
      </c>
      <c r="V79" s="200">
        <v>6.14</v>
      </c>
      <c r="W79" s="200">
        <v>13.74</v>
      </c>
      <c r="X79" s="200">
        <v>43.66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53.17</v>
      </c>
      <c r="AQ79" s="200">
        <v>26.69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8.9700000000000006</v>
      </c>
      <c r="L80" s="200">
        <v>372.01</v>
      </c>
      <c r="M80" s="200">
        <v>27.23</v>
      </c>
      <c r="N80" s="200">
        <v>34.950000000000003</v>
      </c>
      <c r="O80" s="200">
        <v>0</v>
      </c>
      <c r="P80" s="200">
        <v>37.159999999999997</v>
      </c>
      <c r="Q80" s="200">
        <v>3.23</v>
      </c>
      <c r="R80" s="200">
        <v>12.55</v>
      </c>
      <c r="S80" s="200">
        <v>7.81</v>
      </c>
      <c r="T80" s="200">
        <v>0</v>
      </c>
      <c r="U80" s="200">
        <v>24.79</v>
      </c>
      <c r="V80" s="200">
        <v>6.14</v>
      </c>
      <c r="W80" s="200">
        <v>13.74</v>
      </c>
      <c r="X80" s="200">
        <v>43.66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53.17</v>
      </c>
      <c r="AQ80" s="200">
        <v>26.69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8.9700000000000006</v>
      </c>
      <c r="L81" s="200">
        <v>372.01</v>
      </c>
      <c r="M81" s="200">
        <v>27.23</v>
      </c>
      <c r="N81" s="200">
        <v>34.950000000000003</v>
      </c>
      <c r="O81" s="200">
        <v>0</v>
      </c>
      <c r="P81" s="200">
        <v>37.159999999999997</v>
      </c>
      <c r="Q81" s="200">
        <v>3.23</v>
      </c>
      <c r="R81" s="200">
        <v>12.55</v>
      </c>
      <c r="S81" s="200">
        <v>7.81</v>
      </c>
      <c r="T81" s="200">
        <v>0</v>
      </c>
      <c r="U81" s="200">
        <v>24.79</v>
      </c>
      <c r="V81" s="200">
        <v>6.14</v>
      </c>
      <c r="W81" s="200">
        <v>13.74</v>
      </c>
      <c r="X81" s="200">
        <v>43.66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53.17</v>
      </c>
      <c r="AQ81" s="200">
        <v>26.69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8.98</v>
      </c>
      <c r="L82" s="200">
        <v>372.01</v>
      </c>
      <c r="M82" s="200">
        <v>27.23</v>
      </c>
      <c r="N82" s="200">
        <v>34.950000000000003</v>
      </c>
      <c r="O82" s="200">
        <v>0</v>
      </c>
      <c r="P82" s="200">
        <v>37.159999999999997</v>
      </c>
      <c r="Q82" s="200">
        <v>3.23</v>
      </c>
      <c r="R82" s="200">
        <v>12.55</v>
      </c>
      <c r="S82" s="200">
        <v>7.81</v>
      </c>
      <c r="T82" s="200">
        <v>0</v>
      </c>
      <c r="U82" s="200">
        <v>24.79</v>
      </c>
      <c r="V82" s="200">
        <v>6.14</v>
      </c>
      <c r="W82" s="200">
        <v>13.74</v>
      </c>
      <c r="X82" s="200">
        <v>43.66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53.17</v>
      </c>
      <c r="AQ82" s="200">
        <v>26.69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8.98</v>
      </c>
      <c r="L83" s="200">
        <v>372.02</v>
      </c>
      <c r="M83" s="200">
        <v>27.23</v>
      </c>
      <c r="N83" s="200">
        <v>34.950000000000003</v>
      </c>
      <c r="O83" s="200">
        <v>0</v>
      </c>
      <c r="P83" s="200">
        <v>37.159999999999997</v>
      </c>
      <c r="Q83" s="200">
        <v>3.23</v>
      </c>
      <c r="R83" s="200">
        <v>12.55</v>
      </c>
      <c r="S83" s="200">
        <v>7.81</v>
      </c>
      <c r="T83" s="200">
        <v>0</v>
      </c>
      <c r="U83" s="200">
        <v>24.79</v>
      </c>
      <c r="V83" s="200">
        <v>6.14</v>
      </c>
      <c r="W83" s="200">
        <v>13.74</v>
      </c>
      <c r="X83" s="200">
        <v>43.66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53.17</v>
      </c>
      <c r="AQ83" s="200">
        <v>26.69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8.98</v>
      </c>
      <c r="L84" s="200">
        <v>308.68</v>
      </c>
      <c r="M84" s="200">
        <v>27.23</v>
      </c>
      <c r="N84" s="200">
        <v>34.950000000000003</v>
      </c>
      <c r="O84" s="200">
        <v>0</v>
      </c>
      <c r="P84" s="200">
        <v>37.159999999999997</v>
      </c>
      <c r="Q84" s="200">
        <v>3.23</v>
      </c>
      <c r="R84" s="200">
        <v>12.55</v>
      </c>
      <c r="S84" s="200">
        <v>7.81</v>
      </c>
      <c r="T84" s="200">
        <v>0</v>
      </c>
      <c r="U84" s="200">
        <v>24.79</v>
      </c>
      <c r="V84" s="200">
        <v>6.14</v>
      </c>
      <c r="W84" s="200">
        <v>13.74</v>
      </c>
      <c r="X84" s="200">
        <v>43.66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58.71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48.23</v>
      </c>
      <c r="AQ84" s="200">
        <v>7.72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5.1100000000000003</v>
      </c>
      <c r="L85" s="200">
        <v>267.35000000000002</v>
      </c>
      <c r="M85" s="200">
        <v>27.23</v>
      </c>
      <c r="N85" s="200">
        <v>34.950000000000003</v>
      </c>
      <c r="O85" s="200">
        <v>0</v>
      </c>
      <c r="P85" s="200">
        <v>37.159999999999997</v>
      </c>
      <c r="Q85" s="200">
        <v>3.23</v>
      </c>
      <c r="R85" s="200">
        <v>12.55</v>
      </c>
      <c r="S85" s="200">
        <v>7.81</v>
      </c>
      <c r="T85" s="200">
        <v>0</v>
      </c>
      <c r="U85" s="200">
        <v>24.79</v>
      </c>
      <c r="V85" s="200">
        <v>6.14</v>
      </c>
      <c r="W85" s="200">
        <v>13.74</v>
      </c>
      <c r="X85" s="200">
        <v>43.66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58.71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53.17</v>
      </c>
      <c r="AQ85" s="200">
        <v>7.81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5.1100000000000003</v>
      </c>
      <c r="L86" s="200">
        <v>205.47</v>
      </c>
      <c r="M86" s="200">
        <v>27.23</v>
      </c>
      <c r="N86" s="200">
        <v>34.950000000000003</v>
      </c>
      <c r="O86" s="200">
        <v>0</v>
      </c>
      <c r="P86" s="200">
        <v>37.159999999999997</v>
      </c>
      <c r="Q86" s="200">
        <v>3.23</v>
      </c>
      <c r="R86" s="200">
        <v>12.55</v>
      </c>
      <c r="S86" s="200">
        <v>7.81</v>
      </c>
      <c r="T86" s="200">
        <v>0</v>
      </c>
      <c r="U86" s="200">
        <v>24.79</v>
      </c>
      <c r="V86" s="200">
        <v>6.14</v>
      </c>
      <c r="W86" s="200">
        <v>13.74</v>
      </c>
      <c r="X86" s="200">
        <v>43.66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58.71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53.17</v>
      </c>
      <c r="AQ86" s="200">
        <v>26.69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5.1100000000000003</v>
      </c>
      <c r="L87" s="200">
        <v>205.47</v>
      </c>
      <c r="M87" s="200">
        <v>27.23</v>
      </c>
      <c r="N87" s="200">
        <v>34.950000000000003</v>
      </c>
      <c r="O87" s="200">
        <v>0</v>
      </c>
      <c r="P87" s="200">
        <v>37.159999999999997</v>
      </c>
      <c r="Q87" s="200">
        <v>3.23</v>
      </c>
      <c r="R87" s="200">
        <v>12.55</v>
      </c>
      <c r="S87" s="200">
        <v>7.81</v>
      </c>
      <c r="T87" s="200">
        <v>0</v>
      </c>
      <c r="U87" s="200">
        <v>24.79</v>
      </c>
      <c r="V87" s="200">
        <v>6.14</v>
      </c>
      <c r="W87" s="200">
        <v>13.74</v>
      </c>
      <c r="X87" s="200">
        <v>43.66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58.71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53.17</v>
      </c>
      <c r="AQ87" s="200">
        <v>26.69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5.1100000000000003</v>
      </c>
      <c r="L88" s="200">
        <v>205.47</v>
      </c>
      <c r="M88" s="200">
        <v>27.23</v>
      </c>
      <c r="N88" s="200">
        <v>34.950000000000003</v>
      </c>
      <c r="O88" s="200">
        <v>0</v>
      </c>
      <c r="P88" s="200">
        <v>37.159999999999997</v>
      </c>
      <c r="Q88" s="200">
        <v>3.23</v>
      </c>
      <c r="R88" s="200">
        <v>12.55</v>
      </c>
      <c r="S88" s="200">
        <v>7.81</v>
      </c>
      <c r="T88" s="200">
        <v>0</v>
      </c>
      <c r="U88" s="200">
        <v>24.79</v>
      </c>
      <c r="V88" s="200">
        <v>6.14</v>
      </c>
      <c r="W88" s="200">
        <v>13.74</v>
      </c>
      <c r="X88" s="200">
        <v>43.66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58.71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53.17</v>
      </c>
      <c r="AQ88" s="200">
        <v>26.69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5.1100000000000003</v>
      </c>
      <c r="L89" s="200">
        <v>205.47</v>
      </c>
      <c r="M89" s="200">
        <v>27.23</v>
      </c>
      <c r="N89" s="200">
        <v>34.950000000000003</v>
      </c>
      <c r="O89" s="200">
        <v>0</v>
      </c>
      <c r="P89" s="200">
        <v>37.159999999999997</v>
      </c>
      <c r="Q89" s="200">
        <v>1.93</v>
      </c>
      <c r="R89" s="200">
        <v>12.55</v>
      </c>
      <c r="S89" s="200">
        <v>4.3</v>
      </c>
      <c r="T89" s="200">
        <v>0</v>
      </c>
      <c r="U89" s="200">
        <v>24.79</v>
      </c>
      <c r="V89" s="200">
        <v>6.14</v>
      </c>
      <c r="W89" s="200">
        <v>13.74</v>
      </c>
      <c r="X89" s="200">
        <v>43.66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58.71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53.17</v>
      </c>
      <c r="AQ89" s="200">
        <v>26.69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5.1100000000000003</v>
      </c>
      <c r="L90" s="200">
        <v>205.47</v>
      </c>
      <c r="M90" s="200">
        <v>27.23</v>
      </c>
      <c r="N90" s="200">
        <v>34.950000000000003</v>
      </c>
      <c r="O90" s="200">
        <v>0</v>
      </c>
      <c r="P90" s="200">
        <v>37.159999999999997</v>
      </c>
      <c r="Q90" s="200">
        <v>1.93</v>
      </c>
      <c r="R90" s="200">
        <v>12.55</v>
      </c>
      <c r="S90" s="200">
        <v>4.3</v>
      </c>
      <c r="T90" s="200">
        <v>0</v>
      </c>
      <c r="U90" s="200">
        <v>24.79</v>
      </c>
      <c r="V90" s="200">
        <v>6.14</v>
      </c>
      <c r="W90" s="200">
        <v>13.74</v>
      </c>
      <c r="X90" s="200">
        <v>43.66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58.71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53.17</v>
      </c>
      <c r="AQ90" s="200">
        <v>26.69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5.1100000000000003</v>
      </c>
      <c r="L91" s="200">
        <v>205.47</v>
      </c>
      <c r="M91" s="200">
        <v>27.23</v>
      </c>
      <c r="N91" s="200">
        <v>34.950000000000003</v>
      </c>
      <c r="O91" s="200">
        <v>0</v>
      </c>
      <c r="P91" s="200">
        <v>37.159999999999997</v>
      </c>
      <c r="Q91" s="200">
        <v>1.93</v>
      </c>
      <c r="R91" s="200">
        <v>6.91</v>
      </c>
      <c r="S91" s="200">
        <v>4.3</v>
      </c>
      <c r="T91" s="200">
        <v>0</v>
      </c>
      <c r="U91" s="200">
        <v>24.79</v>
      </c>
      <c r="V91" s="200">
        <v>6.14</v>
      </c>
      <c r="W91" s="200">
        <v>13.74</v>
      </c>
      <c r="X91" s="200">
        <v>43.66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58.71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53.17</v>
      </c>
      <c r="AQ91" s="200">
        <v>7.72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5.1100000000000003</v>
      </c>
      <c r="L92" s="200">
        <v>205.47</v>
      </c>
      <c r="M92" s="200">
        <v>27.23</v>
      </c>
      <c r="N92" s="200">
        <v>34.950000000000003</v>
      </c>
      <c r="O92" s="200">
        <v>0</v>
      </c>
      <c r="P92" s="200">
        <v>37.159999999999997</v>
      </c>
      <c r="Q92" s="200">
        <v>1.93</v>
      </c>
      <c r="R92" s="200">
        <v>6.91</v>
      </c>
      <c r="S92" s="200">
        <v>4.3</v>
      </c>
      <c r="T92" s="200">
        <v>0</v>
      </c>
      <c r="U92" s="200">
        <v>24.79</v>
      </c>
      <c r="V92" s="200">
        <v>6.14</v>
      </c>
      <c r="W92" s="200">
        <v>13.74</v>
      </c>
      <c r="X92" s="200">
        <v>43.66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58.71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48.23</v>
      </c>
      <c r="AQ92" s="200">
        <v>7.72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5.1100000000000003</v>
      </c>
      <c r="L93" s="200">
        <v>205.47</v>
      </c>
      <c r="M93" s="200">
        <v>27.23</v>
      </c>
      <c r="N93" s="200">
        <v>34.950000000000003</v>
      </c>
      <c r="O93" s="200">
        <v>0</v>
      </c>
      <c r="P93" s="200">
        <v>37.159999999999997</v>
      </c>
      <c r="Q93" s="200">
        <v>1.93</v>
      </c>
      <c r="R93" s="200">
        <v>6.91</v>
      </c>
      <c r="S93" s="200">
        <v>4.3</v>
      </c>
      <c r="T93" s="200">
        <v>0</v>
      </c>
      <c r="U93" s="200">
        <v>24.79</v>
      </c>
      <c r="V93" s="200">
        <v>6.14</v>
      </c>
      <c r="W93" s="200">
        <v>13.74</v>
      </c>
      <c r="X93" s="200">
        <v>43.66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58.71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48.23</v>
      </c>
      <c r="AQ93" s="200">
        <v>7.72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5.1100000000000003</v>
      </c>
      <c r="L94" s="200">
        <v>205.47</v>
      </c>
      <c r="M94" s="200">
        <v>27.23</v>
      </c>
      <c r="N94" s="200">
        <v>34.950000000000003</v>
      </c>
      <c r="O94" s="200">
        <v>0</v>
      </c>
      <c r="P94" s="200">
        <v>37.159999999999997</v>
      </c>
      <c r="Q94" s="200">
        <v>1.93</v>
      </c>
      <c r="R94" s="200">
        <v>6.91</v>
      </c>
      <c r="S94" s="200">
        <v>4.3</v>
      </c>
      <c r="T94" s="200">
        <v>0</v>
      </c>
      <c r="U94" s="200">
        <v>24.79</v>
      </c>
      <c r="V94" s="200">
        <v>6.14</v>
      </c>
      <c r="W94" s="200">
        <v>13.74</v>
      </c>
      <c r="X94" s="200">
        <v>43.66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58.71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48.23</v>
      </c>
      <c r="AQ94" s="200">
        <v>7.72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5.1100000000000003</v>
      </c>
      <c r="L95" s="200">
        <v>205.47</v>
      </c>
      <c r="M95" s="200">
        <v>27.23</v>
      </c>
      <c r="N95" s="200">
        <v>34.950000000000003</v>
      </c>
      <c r="O95" s="200">
        <v>0</v>
      </c>
      <c r="P95" s="200">
        <v>37.159999999999997</v>
      </c>
      <c r="Q95" s="200">
        <v>1.93</v>
      </c>
      <c r="R95" s="200">
        <v>6.91</v>
      </c>
      <c r="S95" s="200">
        <v>4.3</v>
      </c>
      <c r="T95" s="200">
        <v>0</v>
      </c>
      <c r="U95" s="200">
        <v>24.79</v>
      </c>
      <c r="V95" s="200">
        <v>6.14</v>
      </c>
      <c r="W95" s="200">
        <v>13.74</v>
      </c>
      <c r="X95" s="200">
        <v>43.66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58.71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48.23</v>
      </c>
      <c r="AQ95" s="200">
        <v>7.72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5.1100000000000003</v>
      </c>
      <c r="L96" s="200">
        <v>205.47</v>
      </c>
      <c r="M96" s="200">
        <v>27.23</v>
      </c>
      <c r="N96" s="200">
        <v>34.950000000000003</v>
      </c>
      <c r="O96" s="200">
        <v>0</v>
      </c>
      <c r="P96" s="200">
        <v>37.159999999999997</v>
      </c>
      <c r="Q96" s="200">
        <v>1.93</v>
      </c>
      <c r="R96" s="200">
        <v>6.91</v>
      </c>
      <c r="S96" s="200">
        <v>4.3</v>
      </c>
      <c r="T96" s="200">
        <v>0</v>
      </c>
      <c r="U96" s="200">
        <v>24.79</v>
      </c>
      <c r="V96" s="200">
        <v>6.14</v>
      </c>
      <c r="W96" s="200">
        <v>13.74</v>
      </c>
      <c r="X96" s="200">
        <v>43.66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58.71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48.23</v>
      </c>
      <c r="AQ96" s="200">
        <v>7.72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5.1100000000000003</v>
      </c>
      <c r="L97" s="200">
        <v>205.47</v>
      </c>
      <c r="M97" s="200">
        <v>27.23</v>
      </c>
      <c r="N97" s="200">
        <v>34.950000000000003</v>
      </c>
      <c r="O97" s="200">
        <v>0</v>
      </c>
      <c r="P97" s="200">
        <v>37.159999999999997</v>
      </c>
      <c r="Q97" s="200">
        <v>1.93</v>
      </c>
      <c r="R97" s="200">
        <v>6.91</v>
      </c>
      <c r="S97" s="200">
        <v>4.3</v>
      </c>
      <c r="T97" s="200">
        <v>0</v>
      </c>
      <c r="U97" s="200">
        <v>24.79</v>
      </c>
      <c r="V97" s="200">
        <v>6.14</v>
      </c>
      <c r="W97" s="200">
        <v>13.74</v>
      </c>
      <c r="X97" s="200">
        <v>43.66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58.71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48.23</v>
      </c>
      <c r="AQ97" s="200">
        <v>7.72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5.1100000000000003</v>
      </c>
      <c r="L98" s="200">
        <v>205.46</v>
      </c>
      <c r="M98" s="200">
        <v>27.23</v>
      </c>
      <c r="N98" s="200">
        <v>34.950000000000003</v>
      </c>
      <c r="O98" s="200">
        <v>0</v>
      </c>
      <c r="P98" s="200">
        <v>37.159999999999997</v>
      </c>
      <c r="Q98" s="200">
        <v>1.96</v>
      </c>
      <c r="R98" s="200">
        <v>12.55</v>
      </c>
      <c r="S98" s="200">
        <v>4.32</v>
      </c>
      <c r="T98" s="200">
        <v>0</v>
      </c>
      <c r="U98" s="200">
        <v>24.79</v>
      </c>
      <c r="V98" s="200">
        <v>6.14</v>
      </c>
      <c r="W98" s="200">
        <v>13.74</v>
      </c>
      <c r="X98" s="200">
        <v>43.66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58.71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53.17</v>
      </c>
      <c r="AQ98" s="200">
        <v>26.69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0.13857250000000002</v>
      </c>
      <c r="L99">
        <f t="shared" si="0"/>
        <v>6.5615124999999974</v>
      </c>
      <c r="M99">
        <f t="shared" si="0"/>
        <v>0.6537700000000003</v>
      </c>
      <c r="N99">
        <f t="shared" si="0"/>
        <v>0.83885499999999891</v>
      </c>
      <c r="O99">
        <f t="shared" si="0"/>
        <v>0</v>
      </c>
      <c r="P99">
        <f t="shared" si="0"/>
        <v>0.89186499999999902</v>
      </c>
      <c r="Q99">
        <f t="shared" si="0"/>
        <v>6.3744999999999982E-2</v>
      </c>
      <c r="R99">
        <f t="shared" si="0"/>
        <v>0.24817499999999962</v>
      </c>
      <c r="S99">
        <f t="shared" si="0"/>
        <v>0.14936499999999989</v>
      </c>
      <c r="T99">
        <f t="shared" si="0"/>
        <v>0</v>
      </c>
      <c r="U99">
        <f t="shared" si="0"/>
        <v>0.59495999999999938</v>
      </c>
      <c r="V99">
        <f t="shared" si="0"/>
        <v>0.12798749999999984</v>
      </c>
      <c r="W99">
        <f t="shared" si="0"/>
        <v>0.30093500000000017</v>
      </c>
      <c r="X99">
        <f t="shared" si="0"/>
        <v>0.950582499999999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1.4491399999999997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1.2841575000000001</v>
      </c>
      <c r="AQ99">
        <f t="shared" si="0"/>
        <v>0.43665500000000068</v>
      </c>
      <c r="AR99">
        <f t="shared" si="0"/>
        <v>0.23129750000000018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19.690000000000001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19.690000000000001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19.690000000000001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19.690000000000001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19.690000000000001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19.690000000000001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19.690000000000001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19.690000000000001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19.690000000000001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19.690000000000001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19.690000000000001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19.690000000000001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19.690000000000001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19.690000000000001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19.690000000000001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19.690000000000001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19.690000000000001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19.690000000000001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19.690000000000001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19.690000000000001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19.690000000000001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19.690000000000001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19.690000000000001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19.690000000000001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18.760000000000002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18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18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18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19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18.45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19.28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19.28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19.28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19.28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19.28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19.28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19.28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19.28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19.28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19.28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19.690000000000001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19.690000000000001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19.690000000000001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19.690000000000001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19.690000000000001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19.690000000000001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19.690000000000001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19.690000000000001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19.690000000000001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19.690000000000001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19.690000000000001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19.690000000000001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19.690000000000001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19.690000000000001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19.690000000000001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19.690000000000001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18.260000000000002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18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18.260000000000002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19.690000000000001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19.690000000000001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19.690000000000001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19.690000000000001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18.260000000000002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18.260000000000002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19.690000000000001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19.690000000000001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19.690000000000001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19.690000000000001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19.690000000000001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19.690000000000001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19.690000000000001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19.690000000000001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19.690000000000001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19.690000000000001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19.690000000000001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19.690000000000001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19.690000000000001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19.690000000000001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19.690000000000001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0.47994000000000042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276.61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276.61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286.61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291.61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291.61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291.61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291.61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291.61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291.61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311.61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302.61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270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270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270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298.61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298.61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298.61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270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270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6.5848849999999999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6.09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236.81</v>
      </c>
      <c r="L3" s="200">
        <v>2.9</v>
      </c>
      <c r="M3" s="200">
        <v>19.87</v>
      </c>
      <c r="N3" s="200">
        <v>1.84</v>
      </c>
      <c r="O3" s="200">
        <v>1.27</v>
      </c>
      <c r="P3" s="200">
        <v>0.88</v>
      </c>
      <c r="Q3" s="200">
        <v>2.5499999999999998</v>
      </c>
      <c r="R3" s="200">
        <v>8.68</v>
      </c>
      <c r="S3" s="200">
        <v>5.66</v>
      </c>
      <c r="T3" s="200">
        <v>0</v>
      </c>
      <c r="U3" s="200">
        <v>2.2000000000000002</v>
      </c>
      <c r="V3" s="200">
        <v>3.99</v>
      </c>
      <c r="W3" s="200">
        <v>9.57</v>
      </c>
      <c r="X3" s="200">
        <v>30.41</v>
      </c>
      <c r="Y3" s="200">
        <v>0</v>
      </c>
      <c r="Z3" s="200">
        <v>57.82</v>
      </c>
      <c r="AA3" s="200">
        <v>25.15</v>
      </c>
      <c r="AB3" s="200">
        <v>0</v>
      </c>
      <c r="AC3" s="200">
        <v>0</v>
      </c>
      <c r="AD3" s="200">
        <v>24.92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15.59</v>
      </c>
      <c r="AL3" s="200">
        <v>0</v>
      </c>
      <c r="AM3" s="200">
        <v>0</v>
      </c>
      <c r="AN3" s="200">
        <v>0</v>
      </c>
      <c r="AO3" s="200">
        <v>385.21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6.09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236.81</v>
      </c>
      <c r="L4" s="200">
        <v>2.9</v>
      </c>
      <c r="M4" s="200">
        <v>29.71</v>
      </c>
      <c r="N4" s="200">
        <v>1.84</v>
      </c>
      <c r="O4" s="200">
        <v>1.27</v>
      </c>
      <c r="P4" s="200">
        <v>0.88</v>
      </c>
      <c r="Q4" s="200">
        <v>2.2400000000000002</v>
      </c>
      <c r="R4" s="200">
        <v>8.68</v>
      </c>
      <c r="S4" s="200">
        <v>5.35</v>
      </c>
      <c r="T4" s="200">
        <v>0</v>
      </c>
      <c r="U4" s="200">
        <v>2.2000000000000002</v>
      </c>
      <c r="V4" s="200">
        <v>3.99</v>
      </c>
      <c r="W4" s="200">
        <v>9.57</v>
      </c>
      <c r="X4" s="200">
        <v>30.41</v>
      </c>
      <c r="Y4" s="200">
        <v>0</v>
      </c>
      <c r="Z4" s="200">
        <v>64.349999999999994</v>
      </c>
      <c r="AA4" s="200">
        <v>25.15</v>
      </c>
      <c r="AB4" s="200">
        <v>0</v>
      </c>
      <c r="AC4" s="200">
        <v>0</v>
      </c>
      <c r="AD4" s="200">
        <v>24.92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15.59</v>
      </c>
      <c r="AL4" s="200">
        <v>0</v>
      </c>
      <c r="AM4" s="200">
        <v>0</v>
      </c>
      <c r="AN4" s="200">
        <v>0</v>
      </c>
      <c r="AO4" s="200">
        <v>385.21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6.09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236.81</v>
      </c>
      <c r="L5" s="200">
        <v>2.9</v>
      </c>
      <c r="M5" s="200">
        <v>29.71</v>
      </c>
      <c r="N5" s="200">
        <v>24.2</v>
      </c>
      <c r="O5" s="200">
        <v>16.75</v>
      </c>
      <c r="P5" s="200">
        <v>0.88</v>
      </c>
      <c r="Q5" s="200">
        <v>2.2400000000000002</v>
      </c>
      <c r="R5" s="200">
        <v>8.31</v>
      </c>
      <c r="S5" s="200">
        <v>5.35</v>
      </c>
      <c r="T5" s="200">
        <v>0</v>
      </c>
      <c r="U5" s="200">
        <v>2.2000000000000002</v>
      </c>
      <c r="V5" s="200">
        <v>3.94</v>
      </c>
      <c r="W5" s="200">
        <v>9.17</v>
      </c>
      <c r="X5" s="200">
        <v>30.41</v>
      </c>
      <c r="Y5" s="200">
        <v>0</v>
      </c>
      <c r="Z5" s="200">
        <v>64.349999999999994</v>
      </c>
      <c r="AA5" s="200">
        <v>25.15</v>
      </c>
      <c r="AB5" s="200">
        <v>0</v>
      </c>
      <c r="AC5" s="200">
        <v>0</v>
      </c>
      <c r="AD5" s="200">
        <v>24.92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15.59</v>
      </c>
      <c r="AL5" s="200">
        <v>0</v>
      </c>
      <c r="AM5" s="200">
        <v>0</v>
      </c>
      <c r="AN5" s="200">
        <v>0</v>
      </c>
      <c r="AO5" s="200">
        <v>385.21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6.09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236.81</v>
      </c>
      <c r="L6" s="200">
        <v>2.9</v>
      </c>
      <c r="M6" s="200">
        <v>29.71</v>
      </c>
      <c r="N6" s="200">
        <v>24.2</v>
      </c>
      <c r="O6" s="200">
        <v>16.75</v>
      </c>
      <c r="P6" s="200">
        <v>0.88</v>
      </c>
      <c r="Q6" s="200">
        <v>2.2400000000000002</v>
      </c>
      <c r="R6" s="200">
        <v>8.67</v>
      </c>
      <c r="S6" s="200">
        <v>5.35</v>
      </c>
      <c r="T6" s="200">
        <v>0</v>
      </c>
      <c r="U6" s="200">
        <v>2.2000000000000002</v>
      </c>
      <c r="V6" s="200">
        <v>3.94</v>
      </c>
      <c r="W6" s="200">
        <v>9.17</v>
      </c>
      <c r="X6" s="200">
        <v>30.41</v>
      </c>
      <c r="Y6" s="200">
        <v>0</v>
      </c>
      <c r="Z6" s="200">
        <v>64.36</v>
      </c>
      <c r="AA6" s="200">
        <v>25.15</v>
      </c>
      <c r="AB6" s="200">
        <v>0</v>
      </c>
      <c r="AC6" s="200">
        <v>0</v>
      </c>
      <c r="AD6" s="200">
        <v>24.92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15.59</v>
      </c>
      <c r="AL6" s="200">
        <v>0</v>
      </c>
      <c r="AM6" s="200">
        <v>0</v>
      </c>
      <c r="AN6" s="200">
        <v>0</v>
      </c>
      <c r="AO6" s="200">
        <v>385.21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6.09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236.81</v>
      </c>
      <c r="L7" s="200">
        <v>2.9</v>
      </c>
      <c r="M7" s="200">
        <v>29.71</v>
      </c>
      <c r="N7" s="200">
        <v>24.2</v>
      </c>
      <c r="O7" s="200">
        <v>16.75</v>
      </c>
      <c r="P7" s="200">
        <v>0.88</v>
      </c>
      <c r="Q7" s="200">
        <v>2.2400000000000002</v>
      </c>
      <c r="R7" s="200">
        <v>8.67</v>
      </c>
      <c r="S7" s="200">
        <v>5.35</v>
      </c>
      <c r="T7" s="200">
        <v>0</v>
      </c>
      <c r="U7" s="200">
        <v>2.2000000000000002</v>
      </c>
      <c r="V7" s="200">
        <v>3.94</v>
      </c>
      <c r="W7" s="200">
        <v>9.17</v>
      </c>
      <c r="X7" s="200">
        <v>30.41</v>
      </c>
      <c r="Y7" s="200">
        <v>0</v>
      </c>
      <c r="Z7" s="200">
        <v>64.36</v>
      </c>
      <c r="AA7" s="200">
        <v>25.15</v>
      </c>
      <c r="AB7" s="200">
        <v>0</v>
      </c>
      <c r="AC7" s="200">
        <v>0</v>
      </c>
      <c r="AD7" s="200">
        <v>24.92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15.59</v>
      </c>
      <c r="AL7" s="200">
        <v>0</v>
      </c>
      <c r="AM7" s="200">
        <v>0</v>
      </c>
      <c r="AN7" s="200">
        <v>0</v>
      </c>
      <c r="AO7" s="200">
        <v>385.21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6.09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236.81</v>
      </c>
      <c r="L8" s="200">
        <v>2.9</v>
      </c>
      <c r="M8" s="200">
        <v>29.71</v>
      </c>
      <c r="N8" s="200">
        <v>24.2</v>
      </c>
      <c r="O8" s="200">
        <v>16.75</v>
      </c>
      <c r="P8" s="200">
        <v>0.88</v>
      </c>
      <c r="Q8" s="200">
        <v>2.2400000000000002</v>
      </c>
      <c r="R8" s="200">
        <v>8.67</v>
      </c>
      <c r="S8" s="200">
        <v>5.35</v>
      </c>
      <c r="T8" s="200">
        <v>0</v>
      </c>
      <c r="U8" s="200">
        <v>2.2000000000000002</v>
      </c>
      <c r="V8" s="200">
        <v>3.94</v>
      </c>
      <c r="W8" s="200">
        <v>9.17</v>
      </c>
      <c r="X8" s="200">
        <v>30.41</v>
      </c>
      <c r="Y8" s="200">
        <v>0</v>
      </c>
      <c r="Z8" s="200">
        <v>64.36</v>
      </c>
      <c r="AA8" s="200">
        <v>25.15</v>
      </c>
      <c r="AB8" s="200">
        <v>0</v>
      </c>
      <c r="AC8" s="200">
        <v>0</v>
      </c>
      <c r="AD8" s="200">
        <v>24.92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15.59</v>
      </c>
      <c r="AL8" s="200">
        <v>0</v>
      </c>
      <c r="AM8" s="200">
        <v>0</v>
      </c>
      <c r="AN8" s="200">
        <v>0</v>
      </c>
      <c r="AO8" s="200">
        <v>385.21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6.09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236.81</v>
      </c>
      <c r="L9" s="200">
        <v>2.9</v>
      </c>
      <c r="M9" s="200">
        <v>29.71</v>
      </c>
      <c r="N9" s="200">
        <v>24.2</v>
      </c>
      <c r="O9" s="200">
        <v>16.75</v>
      </c>
      <c r="P9" s="200">
        <v>0.88</v>
      </c>
      <c r="Q9" s="200">
        <v>2.2400000000000002</v>
      </c>
      <c r="R9" s="200">
        <v>8.67</v>
      </c>
      <c r="S9" s="200">
        <v>5.35</v>
      </c>
      <c r="T9" s="200">
        <v>0</v>
      </c>
      <c r="U9" s="200">
        <v>2.2000000000000002</v>
      </c>
      <c r="V9" s="200">
        <v>3.94</v>
      </c>
      <c r="W9" s="200">
        <v>9.17</v>
      </c>
      <c r="X9" s="200">
        <v>30.41</v>
      </c>
      <c r="Y9" s="200">
        <v>0</v>
      </c>
      <c r="Z9" s="200">
        <v>64.36</v>
      </c>
      <c r="AA9" s="200">
        <v>25.15</v>
      </c>
      <c r="AB9" s="200">
        <v>0</v>
      </c>
      <c r="AC9" s="200">
        <v>0</v>
      </c>
      <c r="AD9" s="200">
        <v>24.92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15.59</v>
      </c>
      <c r="AL9" s="200">
        <v>0</v>
      </c>
      <c r="AM9" s="200">
        <v>0</v>
      </c>
      <c r="AN9" s="200">
        <v>0</v>
      </c>
      <c r="AO9" s="200">
        <v>385.21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6.09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236.81</v>
      </c>
      <c r="L10" s="200">
        <v>2.9</v>
      </c>
      <c r="M10" s="200">
        <v>29.71</v>
      </c>
      <c r="N10" s="200">
        <v>24.2</v>
      </c>
      <c r="O10" s="200">
        <v>16.75</v>
      </c>
      <c r="P10" s="200">
        <v>0.88</v>
      </c>
      <c r="Q10" s="200">
        <v>2.2400000000000002</v>
      </c>
      <c r="R10" s="200">
        <v>8.67</v>
      </c>
      <c r="S10" s="200">
        <v>5.35</v>
      </c>
      <c r="T10" s="200">
        <v>0</v>
      </c>
      <c r="U10" s="200">
        <v>2.2000000000000002</v>
      </c>
      <c r="V10" s="200">
        <v>3.94</v>
      </c>
      <c r="W10" s="200">
        <v>9.17</v>
      </c>
      <c r="X10" s="200">
        <v>30.41</v>
      </c>
      <c r="Y10" s="200">
        <v>0</v>
      </c>
      <c r="Z10" s="200">
        <v>64.36</v>
      </c>
      <c r="AA10" s="200">
        <v>25.15</v>
      </c>
      <c r="AB10" s="200">
        <v>0</v>
      </c>
      <c r="AC10" s="200">
        <v>0</v>
      </c>
      <c r="AD10" s="200">
        <v>24.92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15.59</v>
      </c>
      <c r="AL10" s="200">
        <v>0</v>
      </c>
      <c r="AM10" s="200">
        <v>0</v>
      </c>
      <c r="AN10" s="200">
        <v>0</v>
      </c>
      <c r="AO10" s="200">
        <v>385.21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6.09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236.81</v>
      </c>
      <c r="L11" s="200">
        <v>2.9</v>
      </c>
      <c r="M11" s="200">
        <v>29.71</v>
      </c>
      <c r="N11" s="200">
        <v>24.2</v>
      </c>
      <c r="O11" s="200">
        <v>16.75</v>
      </c>
      <c r="P11" s="200">
        <v>11.32</v>
      </c>
      <c r="Q11" s="200">
        <v>2.2400000000000002</v>
      </c>
      <c r="R11" s="200">
        <v>8.67</v>
      </c>
      <c r="S11" s="200">
        <v>5.35</v>
      </c>
      <c r="T11" s="200">
        <v>0</v>
      </c>
      <c r="U11" s="200">
        <v>2.2000000000000002</v>
      </c>
      <c r="V11" s="200">
        <v>3.94</v>
      </c>
      <c r="W11" s="200">
        <v>9.17</v>
      </c>
      <c r="X11" s="200">
        <v>30.41</v>
      </c>
      <c r="Y11" s="200">
        <v>0</v>
      </c>
      <c r="Z11" s="200">
        <v>64.36</v>
      </c>
      <c r="AA11" s="200">
        <v>25.15</v>
      </c>
      <c r="AB11" s="200">
        <v>0</v>
      </c>
      <c r="AC11" s="200">
        <v>0</v>
      </c>
      <c r="AD11" s="200">
        <v>24.92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15.59</v>
      </c>
      <c r="AL11" s="200">
        <v>0</v>
      </c>
      <c r="AM11" s="200">
        <v>0</v>
      </c>
      <c r="AN11" s="200">
        <v>0</v>
      </c>
      <c r="AO11" s="200">
        <v>385.21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6.09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236.81</v>
      </c>
      <c r="L12" s="200">
        <v>2.9</v>
      </c>
      <c r="M12" s="200">
        <v>29.71</v>
      </c>
      <c r="N12" s="200">
        <v>24.2</v>
      </c>
      <c r="O12" s="200">
        <v>16.75</v>
      </c>
      <c r="P12" s="200">
        <v>11.32</v>
      </c>
      <c r="Q12" s="200">
        <v>2.2400000000000002</v>
      </c>
      <c r="R12" s="200">
        <v>8.67</v>
      </c>
      <c r="S12" s="200">
        <v>5.35</v>
      </c>
      <c r="T12" s="200">
        <v>0</v>
      </c>
      <c r="U12" s="200">
        <v>2.2000000000000002</v>
      </c>
      <c r="V12" s="200">
        <v>3.94</v>
      </c>
      <c r="W12" s="200">
        <v>9.17</v>
      </c>
      <c r="X12" s="200">
        <v>30.41</v>
      </c>
      <c r="Y12" s="200">
        <v>0</v>
      </c>
      <c r="Z12" s="200">
        <v>64.36</v>
      </c>
      <c r="AA12" s="200">
        <v>25.15</v>
      </c>
      <c r="AB12" s="200">
        <v>0</v>
      </c>
      <c r="AC12" s="200">
        <v>0</v>
      </c>
      <c r="AD12" s="200">
        <v>24.92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15.59</v>
      </c>
      <c r="AL12" s="200">
        <v>0</v>
      </c>
      <c r="AM12" s="200">
        <v>0</v>
      </c>
      <c r="AN12" s="200">
        <v>0</v>
      </c>
      <c r="AO12" s="200">
        <v>385.21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6.09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236.81</v>
      </c>
      <c r="L13" s="200">
        <v>2.9</v>
      </c>
      <c r="M13" s="200">
        <v>29.71</v>
      </c>
      <c r="N13" s="200">
        <v>24.2</v>
      </c>
      <c r="O13" s="200">
        <v>16.75</v>
      </c>
      <c r="P13" s="200">
        <v>11.32</v>
      </c>
      <c r="Q13" s="200">
        <v>2.2400000000000002</v>
      </c>
      <c r="R13" s="200">
        <v>8.67</v>
      </c>
      <c r="S13" s="200">
        <v>5.35</v>
      </c>
      <c r="T13" s="200">
        <v>0</v>
      </c>
      <c r="U13" s="200">
        <v>2.2000000000000002</v>
      </c>
      <c r="V13" s="200">
        <v>3.94</v>
      </c>
      <c r="W13" s="200">
        <v>9.17</v>
      </c>
      <c r="X13" s="200">
        <v>30.41</v>
      </c>
      <c r="Y13" s="200">
        <v>0</v>
      </c>
      <c r="Z13" s="200">
        <v>64.36</v>
      </c>
      <c r="AA13" s="200">
        <v>25.15</v>
      </c>
      <c r="AB13" s="200">
        <v>0</v>
      </c>
      <c r="AC13" s="200">
        <v>0</v>
      </c>
      <c r="AD13" s="200">
        <v>24.92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15.59</v>
      </c>
      <c r="AL13" s="200">
        <v>0</v>
      </c>
      <c r="AM13" s="200">
        <v>0</v>
      </c>
      <c r="AN13" s="200">
        <v>0</v>
      </c>
      <c r="AO13" s="200">
        <v>385.21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6.09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236.81</v>
      </c>
      <c r="L14" s="200">
        <v>2.9</v>
      </c>
      <c r="M14" s="200">
        <v>29.71</v>
      </c>
      <c r="N14" s="200">
        <v>24.2</v>
      </c>
      <c r="O14" s="200">
        <v>16.75</v>
      </c>
      <c r="P14" s="200">
        <v>11.32</v>
      </c>
      <c r="Q14" s="200">
        <v>2.2400000000000002</v>
      </c>
      <c r="R14" s="200">
        <v>8.67</v>
      </c>
      <c r="S14" s="200">
        <v>5.35</v>
      </c>
      <c r="T14" s="200">
        <v>0</v>
      </c>
      <c r="U14" s="200">
        <v>2.2000000000000002</v>
      </c>
      <c r="V14" s="200">
        <v>3.94</v>
      </c>
      <c r="W14" s="200">
        <v>9.17</v>
      </c>
      <c r="X14" s="200">
        <v>30.41</v>
      </c>
      <c r="Y14" s="200">
        <v>0</v>
      </c>
      <c r="Z14" s="200">
        <v>64.36</v>
      </c>
      <c r="AA14" s="200">
        <v>25.15</v>
      </c>
      <c r="AB14" s="200">
        <v>0</v>
      </c>
      <c r="AC14" s="200">
        <v>0</v>
      </c>
      <c r="AD14" s="200">
        <v>24.92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15.59</v>
      </c>
      <c r="AL14" s="200">
        <v>0</v>
      </c>
      <c r="AM14" s="200">
        <v>0</v>
      </c>
      <c r="AN14" s="200">
        <v>0</v>
      </c>
      <c r="AO14" s="200">
        <v>385.21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6.09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236.81</v>
      </c>
      <c r="L15" s="200">
        <v>3.38</v>
      </c>
      <c r="M15" s="200">
        <v>29.05</v>
      </c>
      <c r="N15" s="200">
        <v>23.91</v>
      </c>
      <c r="O15" s="200">
        <v>16.670000000000002</v>
      </c>
      <c r="P15" s="200">
        <v>11.32</v>
      </c>
      <c r="Q15" s="200">
        <v>2.04</v>
      </c>
      <c r="R15" s="200">
        <v>8.67</v>
      </c>
      <c r="S15" s="200">
        <v>5.59</v>
      </c>
      <c r="T15" s="200">
        <v>0</v>
      </c>
      <c r="U15" s="200">
        <v>2.2000000000000002</v>
      </c>
      <c r="V15" s="200">
        <v>3.94</v>
      </c>
      <c r="W15" s="200">
        <v>9.17</v>
      </c>
      <c r="X15" s="200">
        <v>30.41</v>
      </c>
      <c r="Y15" s="200">
        <v>0</v>
      </c>
      <c r="Z15" s="200">
        <v>64.36</v>
      </c>
      <c r="AA15" s="200">
        <v>25.15</v>
      </c>
      <c r="AB15" s="200">
        <v>0</v>
      </c>
      <c r="AC15" s="200">
        <v>0</v>
      </c>
      <c r="AD15" s="200">
        <v>24.92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15.59</v>
      </c>
      <c r="AL15" s="200">
        <v>0</v>
      </c>
      <c r="AM15" s="200">
        <v>0</v>
      </c>
      <c r="AN15" s="200">
        <v>0</v>
      </c>
      <c r="AO15" s="200">
        <v>385.21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6.09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236.81</v>
      </c>
      <c r="L16" s="200">
        <v>3.38</v>
      </c>
      <c r="M16" s="200">
        <v>29.05</v>
      </c>
      <c r="N16" s="200">
        <v>23.91</v>
      </c>
      <c r="O16" s="200">
        <v>16.670000000000002</v>
      </c>
      <c r="P16" s="200">
        <v>11.32</v>
      </c>
      <c r="Q16" s="200">
        <v>2.04</v>
      </c>
      <c r="R16" s="200">
        <v>8.67</v>
      </c>
      <c r="S16" s="200">
        <v>5.59</v>
      </c>
      <c r="T16" s="200">
        <v>0</v>
      </c>
      <c r="U16" s="200">
        <v>2.2000000000000002</v>
      </c>
      <c r="V16" s="200">
        <v>3.94</v>
      </c>
      <c r="W16" s="200">
        <v>9.17</v>
      </c>
      <c r="X16" s="200">
        <v>30.41</v>
      </c>
      <c r="Y16" s="200">
        <v>0</v>
      </c>
      <c r="Z16" s="200">
        <v>64.36</v>
      </c>
      <c r="AA16" s="200">
        <v>25.15</v>
      </c>
      <c r="AB16" s="200">
        <v>0</v>
      </c>
      <c r="AC16" s="200">
        <v>0</v>
      </c>
      <c r="AD16" s="200">
        <v>24.92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15.59</v>
      </c>
      <c r="AL16" s="200">
        <v>0</v>
      </c>
      <c r="AM16" s="200">
        <v>0</v>
      </c>
      <c r="AN16" s="200">
        <v>0</v>
      </c>
      <c r="AO16" s="200">
        <v>385.21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6.09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236.81</v>
      </c>
      <c r="L17" s="200">
        <v>3.38</v>
      </c>
      <c r="M17" s="200">
        <v>29.05</v>
      </c>
      <c r="N17" s="200">
        <v>23.91</v>
      </c>
      <c r="O17" s="200">
        <v>16.670000000000002</v>
      </c>
      <c r="P17" s="200">
        <v>11.32</v>
      </c>
      <c r="Q17" s="200">
        <v>1.9</v>
      </c>
      <c r="R17" s="200">
        <v>8.67</v>
      </c>
      <c r="S17" s="200">
        <v>5.59</v>
      </c>
      <c r="T17" s="200">
        <v>0</v>
      </c>
      <c r="U17" s="200">
        <v>2.2000000000000002</v>
      </c>
      <c r="V17" s="200">
        <v>3.94</v>
      </c>
      <c r="W17" s="200">
        <v>9.17</v>
      </c>
      <c r="X17" s="200">
        <v>30.41</v>
      </c>
      <c r="Y17" s="200">
        <v>0</v>
      </c>
      <c r="Z17" s="200">
        <v>64.36</v>
      </c>
      <c r="AA17" s="200">
        <v>25.15</v>
      </c>
      <c r="AB17" s="200">
        <v>0</v>
      </c>
      <c r="AC17" s="200">
        <v>0</v>
      </c>
      <c r="AD17" s="200">
        <v>24.92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15.59</v>
      </c>
      <c r="AL17" s="200">
        <v>0</v>
      </c>
      <c r="AM17" s="200">
        <v>0</v>
      </c>
      <c r="AN17" s="200">
        <v>0</v>
      </c>
      <c r="AO17" s="200">
        <v>385.21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6.09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236.81</v>
      </c>
      <c r="L18" s="200">
        <v>3.38</v>
      </c>
      <c r="M18" s="200">
        <v>29.05</v>
      </c>
      <c r="N18" s="200">
        <v>23.91</v>
      </c>
      <c r="O18" s="200">
        <v>16.670000000000002</v>
      </c>
      <c r="P18" s="200">
        <v>11.32</v>
      </c>
      <c r="Q18" s="200">
        <v>1.9</v>
      </c>
      <c r="R18" s="200">
        <v>8.67</v>
      </c>
      <c r="S18" s="200">
        <v>5.59</v>
      </c>
      <c r="T18" s="200">
        <v>0</v>
      </c>
      <c r="U18" s="200">
        <v>2.2000000000000002</v>
      </c>
      <c r="V18" s="200">
        <v>3.94</v>
      </c>
      <c r="W18" s="200">
        <v>9.17</v>
      </c>
      <c r="X18" s="200">
        <v>30.41</v>
      </c>
      <c r="Y18" s="200">
        <v>0</v>
      </c>
      <c r="Z18" s="200">
        <v>64.36</v>
      </c>
      <c r="AA18" s="200">
        <v>25.15</v>
      </c>
      <c r="AB18" s="200">
        <v>0</v>
      </c>
      <c r="AC18" s="200">
        <v>0</v>
      </c>
      <c r="AD18" s="200">
        <v>24.92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15.59</v>
      </c>
      <c r="AL18" s="200">
        <v>0</v>
      </c>
      <c r="AM18" s="200">
        <v>0</v>
      </c>
      <c r="AN18" s="200">
        <v>0</v>
      </c>
      <c r="AO18" s="200">
        <v>385.21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6.09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236.81</v>
      </c>
      <c r="L19" s="200">
        <v>3.38</v>
      </c>
      <c r="M19" s="200">
        <v>29.05</v>
      </c>
      <c r="N19" s="200">
        <v>23.91</v>
      </c>
      <c r="O19" s="200">
        <v>16.670000000000002</v>
      </c>
      <c r="P19" s="200">
        <v>11.32</v>
      </c>
      <c r="Q19" s="200">
        <v>1.9</v>
      </c>
      <c r="R19" s="200">
        <v>8.67</v>
      </c>
      <c r="S19" s="200">
        <v>5.59</v>
      </c>
      <c r="T19" s="200">
        <v>0</v>
      </c>
      <c r="U19" s="200">
        <v>2.2000000000000002</v>
      </c>
      <c r="V19" s="200">
        <v>3.94</v>
      </c>
      <c r="W19" s="200">
        <v>9.17</v>
      </c>
      <c r="X19" s="200">
        <v>30.41</v>
      </c>
      <c r="Y19" s="200">
        <v>0</v>
      </c>
      <c r="Z19" s="200">
        <v>64.86</v>
      </c>
      <c r="AA19" s="200">
        <v>25.15</v>
      </c>
      <c r="AB19" s="200">
        <v>0</v>
      </c>
      <c r="AC19" s="200">
        <v>0</v>
      </c>
      <c r="AD19" s="200">
        <v>24.92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15.59</v>
      </c>
      <c r="AL19" s="200">
        <v>0</v>
      </c>
      <c r="AM19" s="200">
        <v>0</v>
      </c>
      <c r="AN19" s="200">
        <v>0</v>
      </c>
      <c r="AO19" s="200">
        <v>385.21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6.09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236.81</v>
      </c>
      <c r="L20" s="200">
        <v>3.38</v>
      </c>
      <c r="M20" s="200">
        <v>29.05</v>
      </c>
      <c r="N20" s="200">
        <v>23.91</v>
      </c>
      <c r="O20" s="200">
        <v>16.670000000000002</v>
      </c>
      <c r="P20" s="200">
        <v>11.32</v>
      </c>
      <c r="Q20" s="200">
        <v>1.9</v>
      </c>
      <c r="R20" s="200">
        <v>8.67</v>
      </c>
      <c r="S20" s="200">
        <v>5.59</v>
      </c>
      <c r="T20" s="200">
        <v>0</v>
      </c>
      <c r="U20" s="200">
        <v>2.2000000000000002</v>
      </c>
      <c r="V20" s="200">
        <v>3.94</v>
      </c>
      <c r="W20" s="200">
        <v>9.17</v>
      </c>
      <c r="X20" s="200">
        <v>30.41</v>
      </c>
      <c r="Y20" s="200">
        <v>0</v>
      </c>
      <c r="Z20" s="200">
        <v>64.86</v>
      </c>
      <c r="AA20" s="200">
        <v>25.15</v>
      </c>
      <c r="AB20" s="200">
        <v>0</v>
      </c>
      <c r="AC20" s="200">
        <v>0</v>
      </c>
      <c r="AD20" s="200">
        <v>24.92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15.59</v>
      </c>
      <c r="AL20" s="200">
        <v>0</v>
      </c>
      <c r="AM20" s="200">
        <v>0</v>
      </c>
      <c r="AN20" s="200">
        <v>0</v>
      </c>
      <c r="AO20" s="200">
        <v>385.21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6.09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236.81</v>
      </c>
      <c r="L21" s="200">
        <v>3.38</v>
      </c>
      <c r="M21" s="200">
        <v>29.05</v>
      </c>
      <c r="N21" s="200">
        <v>1.84</v>
      </c>
      <c r="O21" s="200">
        <v>1.27</v>
      </c>
      <c r="P21" s="200">
        <v>0.88</v>
      </c>
      <c r="Q21" s="200">
        <v>1.9</v>
      </c>
      <c r="R21" s="200">
        <v>8.67</v>
      </c>
      <c r="S21" s="200">
        <v>5.59</v>
      </c>
      <c r="T21" s="200">
        <v>0</v>
      </c>
      <c r="U21" s="200">
        <v>2.2000000000000002</v>
      </c>
      <c r="V21" s="200">
        <v>3.94</v>
      </c>
      <c r="W21" s="200">
        <v>9.17</v>
      </c>
      <c r="X21" s="200">
        <v>30.41</v>
      </c>
      <c r="Y21" s="200">
        <v>0</v>
      </c>
      <c r="Z21" s="200">
        <v>64.86</v>
      </c>
      <c r="AA21" s="200">
        <v>25.15</v>
      </c>
      <c r="AB21" s="200">
        <v>0</v>
      </c>
      <c r="AC21" s="200">
        <v>0</v>
      </c>
      <c r="AD21" s="200">
        <v>24.92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15.59</v>
      </c>
      <c r="AL21" s="200">
        <v>0</v>
      </c>
      <c r="AM21" s="200">
        <v>0</v>
      </c>
      <c r="AN21" s="200">
        <v>0</v>
      </c>
      <c r="AO21" s="200">
        <v>385.21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6.09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236.81</v>
      </c>
      <c r="L22" s="200">
        <v>3.38</v>
      </c>
      <c r="M22" s="200">
        <v>2.2599999999999998</v>
      </c>
      <c r="N22" s="200">
        <v>1.84</v>
      </c>
      <c r="O22" s="200">
        <v>1.27</v>
      </c>
      <c r="P22" s="200">
        <v>0.88</v>
      </c>
      <c r="Q22" s="200">
        <v>1.9</v>
      </c>
      <c r="R22" s="200">
        <v>8.67</v>
      </c>
      <c r="S22" s="200">
        <v>5.59</v>
      </c>
      <c r="T22" s="200">
        <v>0</v>
      </c>
      <c r="U22" s="200">
        <v>2.2000000000000002</v>
      </c>
      <c r="V22" s="200">
        <v>3.99</v>
      </c>
      <c r="W22" s="200">
        <v>9.17</v>
      </c>
      <c r="X22" s="200">
        <v>30.41</v>
      </c>
      <c r="Y22" s="200">
        <v>0</v>
      </c>
      <c r="Z22" s="200">
        <v>64.86</v>
      </c>
      <c r="AA22" s="200">
        <v>25.15</v>
      </c>
      <c r="AB22" s="200">
        <v>0</v>
      </c>
      <c r="AC22" s="200">
        <v>0</v>
      </c>
      <c r="AD22" s="200">
        <v>24.92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15.59</v>
      </c>
      <c r="AL22" s="200">
        <v>0</v>
      </c>
      <c r="AM22" s="200">
        <v>0</v>
      </c>
      <c r="AN22" s="200">
        <v>0</v>
      </c>
      <c r="AO22" s="200">
        <v>385.21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6.09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236.81</v>
      </c>
      <c r="L23" s="200">
        <v>3.39</v>
      </c>
      <c r="M23" s="200">
        <v>2.2599999999999998</v>
      </c>
      <c r="N23" s="200">
        <v>1.84</v>
      </c>
      <c r="O23" s="200">
        <v>1.27</v>
      </c>
      <c r="P23" s="200">
        <v>0.88</v>
      </c>
      <c r="Q23" s="200">
        <v>1.9</v>
      </c>
      <c r="R23" s="200">
        <v>9.16</v>
      </c>
      <c r="S23" s="200">
        <v>6.43</v>
      </c>
      <c r="T23" s="200">
        <v>0</v>
      </c>
      <c r="U23" s="200">
        <v>2.2000000000000002</v>
      </c>
      <c r="V23" s="200">
        <v>0.32</v>
      </c>
      <c r="W23" s="200">
        <v>0.72</v>
      </c>
      <c r="X23" s="200">
        <v>2.2999999999999998</v>
      </c>
      <c r="Y23" s="200">
        <v>0</v>
      </c>
      <c r="Z23" s="200">
        <v>69.7</v>
      </c>
      <c r="AA23" s="200">
        <v>25.15</v>
      </c>
      <c r="AB23" s="200">
        <v>0</v>
      </c>
      <c r="AC23" s="200">
        <v>0</v>
      </c>
      <c r="AD23" s="200">
        <v>24.92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15.59</v>
      </c>
      <c r="AL23" s="200">
        <v>0</v>
      </c>
      <c r="AM23" s="200">
        <v>0</v>
      </c>
      <c r="AN23" s="200">
        <v>0</v>
      </c>
      <c r="AO23" s="200">
        <v>385.21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6.09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236.81</v>
      </c>
      <c r="L24" s="200">
        <v>3.39</v>
      </c>
      <c r="M24" s="200">
        <v>2.2599999999999998</v>
      </c>
      <c r="N24" s="200">
        <v>1.84</v>
      </c>
      <c r="O24" s="200">
        <v>1.27</v>
      </c>
      <c r="P24" s="200">
        <v>0.88</v>
      </c>
      <c r="Q24" s="200">
        <v>1.9</v>
      </c>
      <c r="R24" s="200">
        <v>8.67</v>
      </c>
      <c r="S24" s="200">
        <v>5.8</v>
      </c>
      <c r="T24" s="200">
        <v>0</v>
      </c>
      <c r="U24" s="200">
        <v>2.2000000000000002</v>
      </c>
      <c r="V24" s="200">
        <v>0.32</v>
      </c>
      <c r="W24" s="200">
        <v>0.72</v>
      </c>
      <c r="X24" s="200">
        <v>2.2999999999999998</v>
      </c>
      <c r="Y24" s="200">
        <v>0</v>
      </c>
      <c r="Z24" s="200">
        <v>64.36</v>
      </c>
      <c r="AA24" s="200">
        <v>25.15</v>
      </c>
      <c r="AB24" s="200">
        <v>0</v>
      </c>
      <c r="AC24" s="200">
        <v>0</v>
      </c>
      <c r="AD24" s="200">
        <v>24.92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15.59</v>
      </c>
      <c r="AL24" s="200">
        <v>0</v>
      </c>
      <c r="AM24" s="200">
        <v>0</v>
      </c>
      <c r="AN24" s="200">
        <v>0</v>
      </c>
      <c r="AO24" s="200">
        <v>385.21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6.09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188.58</v>
      </c>
      <c r="L25" s="200">
        <v>0.22</v>
      </c>
      <c r="M25" s="200">
        <v>2.2599999999999998</v>
      </c>
      <c r="N25" s="200">
        <v>1.84</v>
      </c>
      <c r="O25" s="200">
        <v>1.27</v>
      </c>
      <c r="P25" s="200">
        <v>0.88</v>
      </c>
      <c r="Q25" s="200">
        <v>0.17</v>
      </c>
      <c r="R25" s="200">
        <v>0.66</v>
      </c>
      <c r="S25" s="200">
        <v>0.41</v>
      </c>
      <c r="T25" s="200">
        <v>0</v>
      </c>
      <c r="U25" s="200">
        <v>2.2000000000000002</v>
      </c>
      <c r="V25" s="200">
        <v>0.32</v>
      </c>
      <c r="W25" s="200">
        <v>0.72</v>
      </c>
      <c r="X25" s="200">
        <v>2.2999999999999998</v>
      </c>
      <c r="Y25" s="200">
        <v>0</v>
      </c>
      <c r="Z25" s="200">
        <v>9.66</v>
      </c>
      <c r="AA25" s="200">
        <v>1.4</v>
      </c>
      <c r="AB25" s="200">
        <v>0</v>
      </c>
      <c r="AC25" s="200">
        <v>0</v>
      </c>
      <c r="AD25" s="200">
        <v>24.92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15.59</v>
      </c>
      <c r="AL25" s="200">
        <v>0</v>
      </c>
      <c r="AM25" s="200">
        <v>0</v>
      </c>
      <c r="AN25" s="200">
        <v>0</v>
      </c>
      <c r="AO25" s="200">
        <v>385.21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6.09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130.71</v>
      </c>
      <c r="L26" s="200">
        <v>0.22</v>
      </c>
      <c r="M26" s="200">
        <v>2.2599999999999998</v>
      </c>
      <c r="N26" s="200">
        <v>1.84</v>
      </c>
      <c r="O26" s="200">
        <v>1.27</v>
      </c>
      <c r="P26" s="200">
        <v>0.88</v>
      </c>
      <c r="Q26" s="200">
        <v>0.17</v>
      </c>
      <c r="R26" s="200">
        <v>0.66</v>
      </c>
      <c r="S26" s="200">
        <v>0</v>
      </c>
      <c r="T26" s="200">
        <v>0</v>
      </c>
      <c r="U26" s="200">
        <v>2.2000000000000002</v>
      </c>
      <c r="V26" s="200">
        <v>0.32</v>
      </c>
      <c r="W26" s="200">
        <v>0.72</v>
      </c>
      <c r="X26" s="200">
        <v>2.2999999999999998</v>
      </c>
      <c r="Y26" s="200">
        <v>0</v>
      </c>
      <c r="Z26" s="200">
        <v>4.33</v>
      </c>
      <c r="AA26" s="200">
        <v>1.4</v>
      </c>
      <c r="AB26" s="200">
        <v>0</v>
      </c>
      <c r="AC26" s="200">
        <v>0</v>
      </c>
      <c r="AD26" s="200">
        <v>24.92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15.59</v>
      </c>
      <c r="AL26" s="200">
        <v>0</v>
      </c>
      <c r="AM26" s="200">
        <v>0</v>
      </c>
      <c r="AN26" s="200">
        <v>0</v>
      </c>
      <c r="AO26" s="200">
        <v>385.21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6.09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72.83</v>
      </c>
      <c r="L27" s="200">
        <v>0.22</v>
      </c>
      <c r="M27" s="200">
        <v>2.2599999999999998</v>
      </c>
      <c r="N27" s="200">
        <v>1.84</v>
      </c>
      <c r="O27" s="200">
        <v>1.27</v>
      </c>
      <c r="P27" s="200">
        <v>0.88</v>
      </c>
      <c r="Q27" s="200">
        <v>0.17</v>
      </c>
      <c r="R27" s="200">
        <v>0.66</v>
      </c>
      <c r="S27" s="200">
        <v>0.36</v>
      </c>
      <c r="T27" s="200">
        <v>0</v>
      </c>
      <c r="U27" s="200">
        <v>2.2000000000000002</v>
      </c>
      <c r="V27" s="200">
        <v>0.32</v>
      </c>
      <c r="W27" s="200">
        <v>0.72</v>
      </c>
      <c r="X27" s="200">
        <v>2.2999999999999998</v>
      </c>
      <c r="Y27" s="200">
        <v>0</v>
      </c>
      <c r="Z27" s="200">
        <v>4.33</v>
      </c>
      <c r="AA27" s="200">
        <v>1.4</v>
      </c>
      <c r="AB27" s="200">
        <v>0</v>
      </c>
      <c r="AC27" s="200">
        <v>0</v>
      </c>
      <c r="AD27" s="200">
        <v>24.92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19.579999999999998</v>
      </c>
      <c r="AL27" s="200">
        <v>0</v>
      </c>
      <c r="AM27" s="200">
        <v>0</v>
      </c>
      <c r="AN27" s="200">
        <v>0</v>
      </c>
      <c r="AO27" s="200">
        <v>385.21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6.09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17.940000000000001</v>
      </c>
      <c r="L28" s="200">
        <v>0.38</v>
      </c>
      <c r="M28" s="200">
        <v>2.2599999999999998</v>
      </c>
      <c r="N28" s="200">
        <v>1.84</v>
      </c>
      <c r="O28" s="200">
        <v>1.27</v>
      </c>
      <c r="P28" s="200">
        <v>0.88</v>
      </c>
      <c r="Q28" s="200">
        <v>0.17</v>
      </c>
      <c r="R28" s="200">
        <v>0.66</v>
      </c>
      <c r="S28" s="200">
        <v>0.57999999999999996</v>
      </c>
      <c r="T28" s="200">
        <v>0</v>
      </c>
      <c r="U28" s="200">
        <v>2.2000000000000002</v>
      </c>
      <c r="V28" s="200">
        <v>0.32</v>
      </c>
      <c r="W28" s="200">
        <v>0.72</v>
      </c>
      <c r="X28" s="200">
        <v>2.2999999999999998</v>
      </c>
      <c r="Y28" s="200">
        <v>0</v>
      </c>
      <c r="Z28" s="200">
        <v>4.33</v>
      </c>
      <c r="AA28" s="200">
        <v>1.4</v>
      </c>
      <c r="AB28" s="200">
        <v>0</v>
      </c>
      <c r="AC28" s="200">
        <v>0</v>
      </c>
      <c r="AD28" s="200">
        <v>24.92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24.61</v>
      </c>
      <c r="AL28" s="200">
        <v>0</v>
      </c>
      <c r="AM28" s="200">
        <v>0</v>
      </c>
      <c r="AN28" s="200">
        <v>0</v>
      </c>
      <c r="AO28" s="200">
        <v>385.21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6.27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17.93</v>
      </c>
      <c r="L29" s="200">
        <v>0.22</v>
      </c>
      <c r="M29" s="200">
        <v>2.2599999999999998</v>
      </c>
      <c r="N29" s="200">
        <v>1.84</v>
      </c>
      <c r="O29" s="200">
        <v>1.27</v>
      </c>
      <c r="P29" s="200">
        <v>0.88</v>
      </c>
      <c r="Q29" s="200">
        <v>0.17</v>
      </c>
      <c r="R29" s="200">
        <v>0.66</v>
      </c>
      <c r="S29" s="200">
        <v>0.41</v>
      </c>
      <c r="T29" s="200">
        <v>0</v>
      </c>
      <c r="U29" s="200">
        <v>2.2000000000000002</v>
      </c>
      <c r="V29" s="200">
        <v>0.32</v>
      </c>
      <c r="W29" s="200">
        <v>0.72</v>
      </c>
      <c r="X29" s="200">
        <v>2.2999999999999998</v>
      </c>
      <c r="Y29" s="200">
        <v>0</v>
      </c>
      <c r="Z29" s="200">
        <v>4.33</v>
      </c>
      <c r="AA29" s="200">
        <v>1.4</v>
      </c>
      <c r="AB29" s="200">
        <v>0</v>
      </c>
      <c r="AC29" s="200">
        <v>0</v>
      </c>
      <c r="AD29" s="200">
        <v>24.92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24.61</v>
      </c>
      <c r="AL29" s="200">
        <v>0</v>
      </c>
      <c r="AM29" s="200">
        <v>0</v>
      </c>
      <c r="AN29" s="200">
        <v>0</v>
      </c>
      <c r="AO29" s="200">
        <v>385.21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6.27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17.93</v>
      </c>
      <c r="L30" s="200">
        <v>0.22</v>
      </c>
      <c r="M30" s="200">
        <v>2.2599999999999998</v>
      </c>
      <c r="N30" s="200">
        <v>1.84</v>
      </c>
      <c r="O30" s="200">
        <v>1.27</v>
      </c>
      <c r="P30" s="200">
        <v>0.88</v>
      </c>
      <c r="Q30" s="200">
        <v>0.17</v>
      </c>
      <c r="R30" s="200">
        <v>0.66</v>
      </c>
      <c r="S30" s="200">
        <v>0.41</v>
      </c>
      <c r="T30" s="200">
        <v>0</v>
      </c>
      <c r="U30" s="200">
        <v>2.2000000000000002</v>
      </c>
      <c r="V30" s="200">
        <v>0.32</v>
      </c>
      <c r="W30" s="200">
        <v>0.72</v>
      </c>
      <c r="X30" s="200">
        <v>2.2999999999999998</v>
      </c>
      <c r="Y30" s="200">
        <v>0</v>
      </c>
      <c r="Z30" s="200">
        <v>4.33</v>
      </c>
      <c r="AA30" s="200">
        <v>1.4</v>
      </c>
      <c r="AB30" s="200">
        <v>0</v>
      </c>
      <c r="AC30" s="200">
        <v>0</v>
      </c>
      <c r="AD30" s="200">
        <v>24.92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24.61</v>
      </c>
      <c r="AL30" s="200">
        <v>0</v>
      </c>
      <c r="AM30" s="200">
        <v>0</v>
      </c>
      <c r="AN30" s="200">
        <v>0</v>
      </c>
      <c r="AO30" s="200">
        <v>385.21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6.27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17.93</v>
      </c>
      <c r="L31" s="200">
        <v>0.22</v>
      </c>
      <c r="M31" s="200">
        <v>2.2599999999999998</v>
      </c>
      <c r="N31" s="200">
        <v>1.84</v>
      </c>
      <c r="O31" s="200">
        <v>1.27</v>
      </c>
      <c r="P31" s="200">
        <v>0.88</v>
      </c>
      <c r="Q31" s="200">
        <v>0.17</v>
      </c>
      <c r="R31" s="200">
        <v>0.66</v>
      </c>
      <c r="S31" s="200">
        <v>0.41</v>
      </c>
      <c r="T31" s="200">
        <v>0</v>
      </c>
      <c r="U31" s="200">
        <v>2.2000000000000002</v>
      </c>
      <c r="V31" s="200">
        <v>0.32</v>
      </c>
      <c r="W31" s="200">
        <v>0.72</v>
      </c>
      <c r="X31" s="200">
        <v>2.2999999999999998</v>
      </c>
      <c r="Y31" s="200">
        <v>0</v>
      </c>
      <c r="Z31" s="200">
        <v>4.33</v>
      </c>
      <c r="AA31" s="200">
        <v>1.4</v>
      </c>
      <c r="AB31" s="200">
        <v>0</v>
      </c>
      <c r="AC31" s="200">
        <v>0</v>
      </c>
      <c r="AD31" s="200">
        <v>24.92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24.61</v>
      </c>
      <c r="AL31" s="200">
        <v>0</v>
      </c>
      <c r="AM31" s="200">
        <v>0</v>
      </c>
      <c r="AN31" s="200">
        <v>0</v>
      </c>
      <c r="AO31" s="200">
        <v>385.21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6.27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17.93</v>
      </c>
      <c r="L32" s="200">
        <v>0.22</v>
      </c>
      <c r="M32" s="200">
        <v>2.2599999999999998</v>
      </c>
      <c r="N32" s="200">
        <v>1.84</v>
      </c>
      <c r="O32" s="200">
        <v>1.27</v>
      </c>
      <c r="P32" s="200">
        <v>0.88</v>
      </c>
      <c r="Q32" s="200">
        <v>0.17</v>
      </c>
      <c r="R32" s="200">
        <v>0.66</v>
      </c>
      <c r="S32" s="200">
        <v>0.41</v>
      </c>
      <c r="T32" s="200">
        <v>0</v>
      </c>
      <c r="U32" s="200">
        <v>2.2000000000000002</v>
      </c>
      <c r="V32" s="200">
        <v>0.32</v>
      </c>
      <c r="W32" s="200">
        <v>0.72</v>
      </c>
      <c r="X32" s="200">
        <v>2.2999999999999998</v>
      </c>
      <c r="Y32" s="200">
        <v>0</v>
      </c>
      <c r="Z32" s="200">
        <v>4.33</v>
      </c>
      <c r="AA32" s="200">
        <v>1.4</v>
      </c>
      <c r="AB32" s="200">
        <v>0</v>
      </c>
      <c r="AC32" s="200">
        <v>0</v>
      </c>
      <c r="AD32" s="200">
        <v>24.92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24.61</v>
      </c>
      <c r="AL32" s="200">
        <v>0</v>
      </c>
      <c r="AM32" s="200">
        <v>0</v>
      </c>
      <c r="AN32" s="200">
        <v>0</v>
      </c>
      <c r="AO32" s="200">
        <v>385.21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6.27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17.93</v>
      </c>
      <c r="L33" s="200">
        <v>0.22</v>
      </c>
      <c r="M33" s="200">
        <v>2.2599999999999998</v>
      </c>
      <c r="N33" s="200">
        <v>1.84</v>
      </c>
      <c r="O33" s="200">
        <v>1.27</v>
      </c>
      <c r="P33" s="200">
        <v>0.88</v>
      </c>
      <c r="Q33" s="200">
        <v>0.17</v>
      </c>
      <c r="R33" s="200">
        <v>0.66</v>
      </c>
      <c r="S33" s="200">
        <v>0.41</v>
      </c>
      <c r="T33" s="200">
        <v>0</v>
      </c>
      <c r="U33" s="200">
        <v>2.2000000000000002</v>
      </c>
      <c r="V33" s="200">
        <v>0.32</v>
      </c>
      <c r="W33" s="200">
        <v>0.72</v>
      </c>
      <c r="X33" s="200">
        <v>2.2999999999999998</v>
      </c>
      <c r="Y33" s="200">
        <v>0</v>
      </c>
      <c r="Z33" s="200">
        <v>4.33</v>
      </c>
      <c r="AA33" s="200">
        <v>1.4</v>
      </c>
      <c r="AB33" s="200">
        <v>0</v>
      </c>
      <c r="AC33" s="200">
        <v>0</v>
      </c>
      <c r="AD33" s="200">
        <v>24.92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24.61</v>
      </c>
      <c r="AL33" s="200">
        <v>0</v>
      </c>
      <c r="AM33" s="200">
        <v>0</v>
      </c>
      <c r="AN33" s="200">
        <v>0</v>
      </c>
      <c r="AO33" s="200">
        <v>385.21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6.27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17.93</v>
      </c>
      <c r="L34" s="200">
        <v>0.22</v>
      </c>
      <c r="M34" s="200">
        <v>2.2599999999999998</v>
      </c>
      <c r="N34" s="200">
        <v>1.84</v>
      </c>
      <c r="O34" s="200">
        <v>1.27</v>
      </c>
      <c r="P34" s="200">
        <v>0.88</v>
      </c>
      <c r="Q34" s="200">
        <v>0.17</v>
      </c>
      <c r="R34" s="200">
        <v>0.66</v>
      </c>
      <c r="S34" s="200">
        <v>0.41</v>
      </c>
      <c r="T34" s="200">
        <v>0</v>
      </c>
      <c r="U34" s="200">
        <v>2.2000000000000002</v>
      </c>
      <c r="V34" s="200">
        <v>0.32</v>
      </c>
      <c r="W34" s="200">
        <v>0.72</v>
      </c>
      <c r="X34" s="200">
        <v>2.2999999999999998</v>
      </c>
      <c r="Y34" s="200">
        <v>0</v>
      </c>
      <c r="Z34" s="200">
        <v>4.33</v>
      </c>
      <c r="AA34" s="200">
        <v>1.4</v>
      </c>
      <c r="AB34" s="200">
        <v>0</v>
      </c>
      <c r="AC34" s="200">
        <v>0</v>
      </c>
      <c r="AD34" s="200">
        <v>24.92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24.61</v>
      </c>
      <c r="AL34" s="200">
        <v>0</v>
      </c>
      <c r="AM34" s="200">
        <v>0</v>
      </c>
      <c r="AN34" s="200">
        <v>0</v>
      </c>
      <c r="AO34" s="200">
        <v>385.21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6.27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17.93</v>
      </c>
      <c r="L35" s="200">
        <v>0.22</v>
      </c>
      <c r="M35" s="200">
        <v>2.2599999999999998</v>
      </c>
      <c r="N35" s="200">
        <v>1.84</v>
      </c>
      <c r="O35" s="200">
        <v>1.27</v>
      </c>
      <c r="P35" s="200">
        <v>0.88</v>
      </c>
      <c r="Q35" s="200">
        <v>0.17</v>
      </c>
      <c r="R35" s="200">
        <v>0.66</v>
      </c>
      <c r="S35" s="200">
        <v>0.41</v>
      </c>
      <c r="T35" s="200">
        <v>0</v>
      </c>
      <c r="U35" s="200">
        <v>2.2000000000000002</v>
      </c>
      <c r="V35" s="200">
        <v>0.32</v>
      </c>
      <c r="W35" s="200">
        <v>0.72</v>
      </c>
      <c r="X35" s="200">
        <v>2.2999999999999998</v>
      </c>
      <c r="Y35" s="200">
        <v>0</v>
      </c>
      <c r="Z35" s="200">
        <v>4.33</v>
      </c>
      <c r="AA35" s="200">
        <v>1.4</v>
      </c>
      <c r="AB35" s="200">
        <v>0</v>
      </c>
      <c r="AC35" s="200">
        <v>0</v>
      </c>
      <c r="AD35" s="200">
        <v>24.92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24.61</v>
      </c>
      <c r="AL35" s="200">
        <v>0</v>
      </c>
      <c r="AM35" s="200">
        <v>0</v>
      </c>
      <c r="AN35" s="200">
        <v>0</v>
      </c>
      <c r="AO35" s="200">
        <v>385.21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6.27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17.93</v>
      </c>
      <c r="L36" s="200">
        <v>0.22</v>
      </c>
      <c r="M36" s="200">
        <v>2.2599999999999998</v>
      </c>
      <c r="N36" s="200">
        <v>1.84</v>
      </c>
      <c r="O36" s="200">
        <v>1.27</v>
      </c>
      <c r="P36" s="200">
        <v>0.88</v>
      </c>
      <c r="Q36" s="200">
        <v>0.17</v>
      </c>
      <c r="R36" s="200">
        <v>0.66</v>
      </c>
      <c r="S36" s="200">
        <v>0.41</v>
      </c>
      <c r="T36" s="200">
        <v>0</v>
      </c>
      <c r="U36" s="200">
        <v>2.2000000000000002</v>
      </c>
      <c r="V36" s="200">
        <v>0.32</v>
      </c>
      <c r="W36" s="200">
        <v>0.72</v>
      </c>
      <c r="X36" s="200">
        <v>2.2999999999999998</v>
      </c>
      <c r="Y36" s="200">
        <v>0</v>
      </c>
      <c r="Z36" s="200">
        <v>4.33</v>
      </c>
      <c r="AA36" s="200">
        <v>1.4</v>
      </c>
      <c r="AB36" s="200">
        <v>0</v>
      </c>
      <c r="AC36" s="200">
        <v>0</v>
      </c>
      <c r="AD36" s="200">
        <v>24.92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24.61</v>
      </c>
      <c r="AL36" s="200">
        <v>0</v>
      </c>
      <c r="AM36" s="200">
        <v>0</v>
      </c>
      <c r="AN36" s="200">
        <v>0</v>
      </c>
      <c r="AO36" s="200">
        <v>385.21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6.09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17.940000000000001</v>
      </c>
      <c r="L37" s="200">
        <v>0.22</v>
      </c>
      <c r="M37" s="200">
        <v>2.2599999999999998</v>
      </c>
      <c r="N37" s="200">
        <v>1.84</v>
      </c>
      <c r="O37" s="200">
        <v>1.27</v>
      </c>
      <c r="P37" s="200">
        <v>0.88</v>
      </c>
      <c r="Q37" s="200">
        <v>0.17</v>
      </c>
      <c r="R37" s="200">
        <v>0.66</v>
      </c>
      <c r="S37" s="200">
        <v>0.41</v>
      </c>
      <c r="T37" s="200">
        <v>0</v>
      </c>
      <c r="U37" s="200">
        <v>2.2000000000000002</v>
      </c>
      <c r="V37" s="200">
        <v>0.32</v>
      </c>
      <c r="W37" s="200">
        <v>0.72</v>
      </c>
      <c r="X37" s="200">
        <v>2.2999999999999998</v>
      </c>
      <c r="Y37" s="200">
        <v>0</v>
      </c>
      <c r="Z37" s="200">
        <v>4.33</v>
      </c>
      <c r="AA37" s="200">
        <v>1.4</v>
      </c>
      <c r="AB37" s="200">
        <v>0</v>
      </c>
      <c r="AC37" s="200">
        <v>0</v>
      </c>
      <c r="AD37" s="200">
        <v>24.92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-23.39</v>
      </c>
      <c r="AL37" s="200">
        <v>0</v>
      </c>
      <c r="AM37" s="200">
        <v>0</v>
      </c>
      <c r="AN37" s="200">
        <v>0</v>
      </c>
      <c r="AO37" s="200">
        <v>385.21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6.09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17.940000000000001</v>
      </c>
      <c r="L38" s="200">
        <v>0.22</v>
      </c>
      <c r="M38" s="200">
        <v>2.2599999999999998</v>
      </c>
      <c r="N38" s="200">
        <v>1.84</v>
      </c>
      <c r="O38" s="200">
        <v>1.27</v>
      </c>
      <c r="P38" s="200">
        <v>0.88</v>
      </c>
      <c r="Q38" s="200">
        <v>0.17</v>
      </c>
      <c r="R38" s="200">
        <v>0.66</v>
      </c>
      <c r="S38" s="200">
        <v>0.41</v>
      </c>
      <c r="T38" s="200">
        <v>0</v>
      </c>
      <c r="U38" s="200">
        <v>2.2000000000000002</v>
      </c>
      <c r="V38" s="200">
        <v>0.32</v>
      </c>
      <c r="W38" s="200">
        <v>0.72</v>
      </c>
      <c r="X38" s="200">
        <v>2.2999999999999998</v>
      </c>
      <c r="Y38" s="200">
        <v>0</v>
      </c>
      <c r="Z38" s="200">
        <v>4.33</v>
      </c>
      <c r="AA38" s="200">
        <v>1.4</v>
      </c>
      <c r="AB38" s="200">
        <v>0</v>
      </c>
      <c r="AC38" s="200">
        <v>0</v>
      </c>
      <c r="AD38" s="200">
        <v>24.92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-23.39</v>
      </c>
      <c r="AL38" s="200">
        <v>0</v>
      </c>
      <c r="AM38" s="200">
        <v>0</v>
      </c>
      <c r="AN38" s="200">
        <v>0</v>
      </c>
      <c r="AO38" s="200">
        <v>385.21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6.09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17.940000000000001</v>
      </c>
      <c r="L39" s="200">
        <v>0.22</v>
      </c>
      <c r="M39" s="200">
        <v>2.2599999999999998</v>
      </c>
      <c r="N39" s="200">
        <v>1.84</v>
      </c>
      <c r="O39" s="200">
        <v>1.27</v>
      </c>
      <c r="P39" s="200">
        <v>0.88</v>
      </c>
      <c r="Q39" s="200">
        <v>0.17</v>
      </c>
      <c r="R39" s="200">
        <v>0.66</v>
      </c>
      <c r="S39" s="200">
        <v>0.41</v>
      </c>
      <c r="T39" s="200">
        <v>0</v>
      </c>
      <c r="U39" s="200">
        <v>2.2000000000000002</v>
      </c>
      <c r="V39" s="200">
        <v>0.32</v>
      </c>
      <c r="W39" s="200">
        <v>0.72</v>
      </c>
      <c r="X39" s="200">
        <v>2.2999999999999998</v>
      </c>
      <c r="Y39" s="200">
        <v>0</v>
      </c>
      <c r="Z39" s="200">
        <v>4.33</v>
      </c>
      <c r="AA39" s="200">
        <v>1.4</v>
      </c>
      <c r="AB39" s="200">
        <v>0</v>
      </c>
      <c r="AC39" s="200">
        <v>0</v>
      </c>
      <c r="AD39" s="200">
        <v>24.92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-15</v>
      </c>
      <c r="AL39" s="200">
        <v>0</v>
      </c>
      <c r="AM39" s="200">
        <v>0</v>
      </c>
      <c r="AN39" s="200">
        <v>0</v>
      </c>
      <c r="AO39" s="200">
        <v>385.21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6.09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17.940000000000001</v>
      </c>
      <c r="L40" s="200">
        <v>0.22</v>
      </c>
      <c r="M40" s="200">
        <v>2.2599999999999998</v>
      </c>
      <c r="N40" s="200">
        <v>1.84</v>
      </c>
      <c r="O40" s="200">
        <v>1.27</v>
      </c>
      <c r="P40" s="200">
        <v>0.88</v>
      </c>
      <c r="Q40" s="200">
        <v>0.17</v>
      </c>
      <c r="R40" s="200">
        <v>0.66</v>
      </c>
      <c r="S40" s="200">
        <v>0.41</v>
      </c>
      <c r="T40" s="200">
        <v>0</v>
      </c>
      <c r="U40" s="200">
        <v>2.2000000000000002</v>
      </c>
      <c r="V40" s="200">
        <v>0.32</v>
      </c>
      <c r="W40" s="200">
        <v>0.72</v>
      </c>
      <c r="X40" s="200">
        <v>2.2999999999999998</v>
      </c>
      <c r="Y40" s="200">
        <v>0</v>
      </c>
      <c r="Z40" s="200">
        <v>4.33</v>
      </c>
      <c r="AA40" s="200">
        <v>1.4</v>
      </c>
      <c r="AB40" s="200">
        <v>0</v>
      </c>
      <c r="AC40" s="200">
        <v>0</v>
      </c>
      <c r="AD40" s="200">
        <v>24.92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-10</v>
      </c>
      <c r="AL40" s="200">
        <v>0</v>
      </c>
      <c r="AM40" s="200">
        <v>0</v>
      </c>
      <c r="AN40" s="200">
        <v>0</v>
      </c>
      <c r="AO40" s="200">
        <v>385.21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6.09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43.89</v>
      </c>
      <c r="L41" s="200">
        <v>0.22</v>
      </c>
      <c r="M41" s="200">
        <v>2.2599999999999998</v>
      </c>
      <c r="N41" s="200">
        <v>1.84</v>
      </c>
      <c r="O41" s="200">
        <v>1.27</v>
      </c>
      <c r="P41" s="200">
        <v>0.88</v>
      </c>
      <c r="Q41" s="200">
        <v>0</v>
      </c>
      <c r="R41" s="200">
        <v>0.66</v>
      </c>
      <c r="S41" s="200">
        <v>0</v>
      </c>
      <c r="T41" s="200">
        <v>0</v>
      </c>
      <c r="U41" s="200">
        <v>2.2000000000000002</v>
      </c>
      <c r="V41" s="200">
        <v>0.32</v>
      </c>
      <c r="W41" s="200">
        <v>0.72</v>
      </c>
      <c r="X41" s="200">
        <v>2.2999999999999998</v>
      </c>
      <c r="Y41" s="200">
        <v>0</v>
      </c>
      <c r="Z41" s="200">
        <v>4.33</v>
      </c>
      <c r="AA41" s="200">
        <v>1.4</v>
      </c>
      <c r="AB41" s="200">
        <v>0</v>
      </c>
      <c r="AC41" s="200">
        <v>0</v>
      </c>
      <c r="AD41" s="200">
        <v>24.92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17.61</v>
      </c>
      <c r="AL41" s="200">
        <v>0</v>
      </c>
      <c r="AM41" s="200">
        <v>0</v>
      </c>
      <c r="AN41" s="200">
        <v>0</v>
      </c>
      <c r="AO41" s="200">
        <v>385.21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6.09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53.53</v>
      </c>
      <c r="L42" s="200">
        <v>0.22</v>
      </c>
      <c r="M42" s="200">
        <v>2.2599999999999998</v>
      </c>
      <c r="N42" s="200">
        <v>1.84</v>
      </c>
      <c r="O42" s="200">
        <v>1.27</v>
      </c>
      <c r="P42" s="200">
        <v>0.88</v>
      </c>
      <c r="Q42" s="200">
        <v>0</v>
      </c>
      <c r="R42" s="200">
        <v>0.66</v>
      </c>
      <c r="S42" s="200">
        <v>0</v>
      </c>
      <c r="T42" s="200">
        <v>0</v>
      </c>
      <c r="U42" s="200">
        <v>2.2000000000000002</v>
      </c>
      <c r="V42" s="200">
        <v>0.32</v>
      </c>
      <c r="W42" s="200">
        <v>0.72</v>
      </c>
      <c r="X42" s="200">
        <v>2.2999999999999998</v>
      </c>
      <c r="Y42" s="200">
        <v>0</v>
      </c>
      <c r="Z42" s="200">
        <v>4.33</v>
      </c>
      <c r="AA42" s="200">
        <v>1.4</v>
      </c>
      <c r="AB42" s="200">
        <v>0</v>
      </c>
      <c r="AC42" s="200">
        <v>0</v>
      </c>
      <c r="AD42" s="200">
        <v>24.92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17.61</v>
      </c>
      <c r="AL42" s="200">
        <v>0</v>
      </c>
      <c r="AM42" s="200">
        <v>0</v>
      </c>
      <c r="AN42" s="200">
        <v>0</v>
      </c>
      <c r="AO42" s="200">
        <v>385.21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6.09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121.06</v>
      </c>
      <c r="L43" s="200">
        <v>0.22</v>
      </c>
      <c r="M43" s="200">
        <v>2.2599999999999998</v>
      </c>
      <c r="N43" s="200">
        <v>1.84</v>
      </c>
      <c r="O43" s="200">
        <v>1.27</v>
      </c>
      <c r="P43" s="200">
        <v>0.88</v>
      </c>
      <c r="Q43" s="200">
        <v>0.14000000000000001</v>
      </c>
      <c r="R43" s="200">
        <v>0.66</v>
      </c>
      <c r="S43" s="200">
        <v>0.41</v>
      </c>
      <c r="T43" s="200">
        <v>0</v>
      </c>
      <c r="U43" s="200">
        <v>2.2000000000000002</v>
      </c>
      <c r="V43" s="200">
        <v>0.32</v>
      </c>
      <c r="W43" s="200">
        <v>0.72</v>
      </c>
      <c r="X43" s="200">
        <v>2.2999999999999998</v>
      </c>
      <c r="Y43" s="200">
        <v>0</v>
      </c>
      <c r="Z43" s="200">
        <v>4.33</v>
      </c>
      <c r="AA43" s="200">
        <v>1.4</v>
      </c>
      <c r="AB43" s="200">
        <v>0</v>
      </c>
      <c r="AC43" s="200">
        <v>0</v>
      </c>
      <c r="AD43" s="200">
        <v>24.92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17.36</v>
      </c>
      <c r="AL43" s="200">
        <v>0</v>
      </c>
      <c r="AM43" s="200">
        <v>0</v>
      </c>
      <c r="AN43" s="200">
        <v>0</v>
      </c>
      <c r="AO43" s="200">
        <v>392.99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6.09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149.99</v>
      </c>
      <c r="L44" s="200">
        <v>0.22</v>
      </c>
      <c r="M44" s="200">
        <v>2.2599999999999998</v>
      </c>
      <c r="N44" s="200">
        <v>1.84</v>
      </c>
      <c r="O44" s="200">
        <v>1.27</v>
      </c>
      <c r="P44" s="200">
        <v>0.88</v>
      </c>
      <c r="Q44" s="200">
        <v>0.14000000000000001</v>
      </c>
      <c r="R44" s="200">
        <v>0.66</v>
      </c>
      <c r="S44" s="200">
        <v>0.41</v>
      </c>
      <c r="T44" s="200">
        <v>0</v>
      </c>
      <c r="U44" s="200">
        <v>2.2000000000000002</v>
      </c>
      <c r="V44" s="200">
        <v>0.32</v>
      </c>
      <c r="W44" s="200">
        <v>0.72</v>
      </c>
      <c r="X44" s="200">
        <v>2.2999999999999998</v>
      </c>
      <c r="Y44" s="200">
        <v>0</v>
      </c>
      <c r="Z44" s="200">
        <v>4.33</v>
      </c>
      <c r="AA44" s="200">
        <v>1.4</v>
      </c>
      <c r="AB44" s="200">
        <v>0</v>
      </c>
      <c r="AC44" s="200">
        <v>0</v>
      </c>
      <c r="AD44" s="200">
        <v>24.92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17.36</v>
      </c>
      <c r="AL44" s="200">
        <v>0</v>
      </c>
      <c r="AM44" s="200">
        <v>0</v>
      </c>
      <c r="AN44" s="200">
        <v>0</v>
      </c>
      <c r="AO44" s="200">
        <v>392.99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6.09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214.8</v>
      </c>
      <c r="L45" s="200">
        <v>0.22</v>
      </c>
      <c r="M45" s="200">
        <v>2.2599999999999998</v>
      </c>
      <c r="N45" s="200">
        <v>1.84</v>
      </c>
      <c r="O45" s="200">
        <v>1.27</v>
      </c>
      <c r="P45" s="200">
        <v>0.88</v>
      </c>
      <c r="Q45" s="200">
        <v>0.14000000000000001</v>
      </c>
      <c r="R45" s="200">
        <v>0.66</v>
      </c>
      <c r="S45" s="200">
        <v>0.41</v>
      </c>
      <c r="T45" s="200">
        <v>0</v>
      </c>
      <c r="U45" s="200">
        <v>2.2000000000000002</v>
      </c>
      <c r="V45" s="200">
        <v>0.32</v>
      </c>
      <c r="W45" s="200">
        <v>0.72</v>
      </c>
      <c r="X45" s="200">
        <v>2.2999999999999998</v>
      </c>
      <c r="Y45" s="200">
        <v>0</v>
      </c>
      <c r="Z45" s="200">
        <v>4.33</v>
      </c>
      <c r="AA45" s="200">
        <v>1.4</v>
      </c>
      <c r="AB45" s="200">
        <v>0</v>
      </c>
      <c r="AC45" s="200">
        <v>0</v>
      </c>
      <c r="AD45" s="200">
        <v>24.92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17.36</v>
      </c>
      <c r="AL45" s="200">
        <v>0</v>
      </c>
      <c r="AM45" s="200">
        <v>0</v>
      </c>
      <c r="AN45" s="200">
        <v>0</v>
      </c>
      <c r="AO45" s="200">
        <v>392.99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6.09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231.99</v>
      </c>
      <c r="L46" s="200">
        <v>0.22</v>
      </c>
      <c r="M46" s="200">
        <v>2.2599999999999998</v>
      </c>
      <c r="N46" s="200">
        <v>1.84</v>
      </c>
      <c r="O46" s="200">
        <v>1.27</v>
      </c>
      <c r="P46" s="200">
        <v>0.88</v>
      </c>
      <c r="Q46" s="200">
        <v>0.14000000000000001</v>
      </c>
      <c r="R46" s="200">
        <v>0.66</v>
      </c>
      <c r="S46" s="200">
        <v>0.41</v>
      </c>
      <c r="T46" s="200">
        <v>0</v>
      </c>
      <c r="U46" s="200">
        <v>2.2000000000000002</v>
      </c>
      <c r="V46" s="200">
        <v>0.32</v>
      </c>
      <c r="W46" s="200">
        <v>0.72</v>
      </c>
      <c r="X46" s="200">
        <v>2.2999999999999998</v>
      </c>
      <c r="Y46" s="200">
        <v>0</v>
      </c>
      <c r="Z46" s="200">
        <v>4.33</v>
      </c>
      <c r="AA46" s="200">
        <v>1.4</v>
      </c>
      <c r="AB46" s="200">
        <v>0</v>
      </c>
      <c r="AC46" s="200">
        <v>0</v>
      </c>
      <c r="AD46" s="200">
        <v>24.92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17.36</v>
      </c>
      <c r="AL46" s="200">
        <v>0</v>
      </c>
      <c r="AM46" s="200">
        <v>0</v>
      </c>
      <c r="AN46" s="200">
        <v>0</v>
      </c>
      <c r="AO46" s="200">
        <v>392.99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6.09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236.81</v>
      </c>
      <c r="L47" s="200">
        <v>0.22</v>
      </c>
      <c r="M47" s="200">
        <v>2.2599999999999998</v>
      </c>
      <c r="N47" s="200">
        <v>1.84</v>
      </c>
      <c r="O47" s="200">
        <v>1.27</v>
      </c>
      <c r="P47" s="200">
        <v>0.88</v>
      </c>
      <c r="Q47" s="200">
        <v>0.17</v>
      </c>
      <c r="R47" s="200">
        <v>0.66</v>
      </c>
      <c r="S47" s="200">
        <v>0.41</v>
      </c>
      <c r="T47" s="200">
        <v>0</v>
      </c>
      <c r="U47" s="200">
        <v>2.2000000000000002</v>
      </c>
      <c r="V47" s="200">
        <v>0.32</v>
      </c>
      <c r="W47" s="200">
        <v>0.72</v>
      </c>
      <c r="X47" s="200">
        <v>2.2999999999999998</v>
      </c>
      <c r="Y47" s="200">
        <v>0</v>
      </c>
      <c r="Z47" s="200">
        <v>4.33</v>
      </c>
      <c r="AA47" s="200">
        <v>1.4</v>
      </c>
      <c r="AB47" s="200">
        <v>0</v>
      </c>
      <c r="AC47" s="200">
        <v>0</v>
      </c>
      <c r="AD47" s="200">
        <v>24.92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17.36</v>
      </c>
      <c r="AL47" s="200">
        <v>0</v>
      </c>
      <c r="AM47" s="200">
        <v>0</v>
      </c>
      <c r="AN47" s="200">
        <v>0</v>
      </c>
      <c r="AO47" s="200">
        <v>392.99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6.09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236.81</v>
      </c>
      <c r="L48" s="200">
        <v>0.22</v>
      </c>
      <c r="M48" s="200">
        <v>2.2599999999999998</v>
      </c>
      <c r="N48" s="200">
        <v>1.84</v>
      </c>
      <c r="O48" s="200">
        <v>1.27</v>
      </c>
      <c r="P48" s="200">
        <v>0.88</v>
      </c>
      <c r="Q48" s="200">
        <v>0.17</v>
      </c>
      <c r="R48" s="200">
        <v>0.66</v>
      </c>
      <c r="S48" s="200">
        <v>0.41</v>
      </c>
      <c r="T48" s="200">
        <v>0</v>
      </c>
      <c r="U48" s="200">
        <v>2.2000000000000002</v>
      </c>
      <c r="V48" s="200">
        <v>0.32</v>
      </c>
      <c r="W48" s="200">
        <v>0.72</v>
      </c>
      <c r="X48" s="200">
        <v>2.2999999999999998</v>
      </c>
      <c r="Y48" s="200">
        <v>0</v>
      </c>
      <c r="Z48" s="200">
        <v>4.33</v>
      </c>
      <c r="AA48" s="200">
        <v>1.4</v>
      </c>
      <c r="AB48" s="200">
        <v>0</v>
      </c>
      <c r="AC48" s="200">
        <v>0</v>
      </c>
      <c r="AD48" s="200">
        <v>24.92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17.36</v>
      </c>
      <c r="AL48" s="200">
        <v>0</v>
      </c>
      <c r="AM48" s="200">
        <v>0</v>
      </c>
      <c r="AN48" s="200">
        <v>0</v>
      </c>
      <c r="AO48" s="200">
        <v>392.99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6.09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236.81</v>
      </c>
      <c r="L49" s="200">
        <v>0.22</v>
      </c>
      <c r="M49" s="200">
        <v>2.2599999999999998</v>
      </c>
      <c r="N49" s="200">
        <v>1.84</v>
      </c>
      <c r="O49" s="200">
        <v>1.27</v>
      </c>
      <c r="P49" s="200">
        <v>0.88</v>
      </c>
      <c r="Q49" s="200">
        <v>0.14000000000000001</v>
      </c>
      <c r="R49" s="200">
        <v>0.66</v>
      </c>
      <c r="S49" s="200">
        <v>0.14000000000000001</v>
      </c>
      <c r="T49" s="200">
        <v>0</v>
      </c>
      <c r="U49" s="200">
        <v>2.2000000000000002</v>
      </c>
      <c r="V49" s="200">
        <v>0.32</v>
      </c>
      <c r="W49" s="200">
        <v>0.72</v>
      </c>
      <c r="X49" s="200">
        <v>2.2999999999999998</v>
      </c>
      <c r="Y49" s="200">
        <v>0</v>
      </c>
      <c r="Z49" s="200">
        <v>4.33</v>
      </c>
      <c r="AA49" s="200">
        <v>1.4</v>
      </c>
      <c r="AB49" s="200">
        <v>0</v>
      </c>
      <c r="AC49" s="200">
        <v>0</v>
      </c>
      <c r="AD49" s="200">
        <v>24.92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17.36</v>
      </c>
      <c r="AL49" s="200">
        <v>0</v>
      </c>
      <c r="AM49" s="200">
        <v>0</v>
      </c>
      <c r="AN49" s="200">
        <v>0</v>
      </c>
      <c r="AO49" s="200">
        <v>392.99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6.09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236.81</v>
      </c>
      <c r="L50" s="200">
        <v>0.22</v>
      </c>
      <c r="M50" s="200">
        <v>2.2599999999999998</v>
      </c>
      <c r="N50" s="200">
        <v>1.84</v>
      </c>
      <c r="O50" s="200">
        <v>1.27</v>
      </c>
      <c r="P50" s="200">
        <v>0.88</v>
      </c>
      <c r="Q50" s="200">
        <v>0.17</v>
      </c>
      <c r="R50" s="200">
        <v>0.66</v>
      </c>
      <c r="S50" s="200">
        <v>0.41</v>
      </c>
      <c r="T50" s="200">
        <v>0</v>
      </c>
      <c r="U50" s="200">
        <v>2.2000000000000002</v>
      </c>
      <c r="V50" s="200">
        <v>0.32</v>
      </c>
      <c r="W50" s="200">
        <v>0.72</v>
      </c>
      <c r="X50" s="200">
        <v>2.2999999999999998</v>
      </c>
      <c r="Y50" s="200">
        <v>0</v>
      </c>
      <c r="Z50" s="200">
        <v>4.33</v>
      </c>
      <c r="AA50" s="200">
        <v>1.4</v>
      </c>
      <c r="AB50" s="200">
        <v>0</v>
      </c>
      <c r="AC50" s="200">
        <v>0</v>
      </c>
      <c r="AD50" s="200">
        <v>24.92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17.36</v>
      </c>
      <c r="AL50" s="200">
        <v>0</v>
      </c>
      <c r="AM50" s="200">
        <v>0</v>
      </c>
      <c r="AN50" s="200">
        <v>0</v>
      </c>
      <c r="AO50" s="200">
        <v>392.99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6.09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236.81</v>
      </c>
      <c r="L51" s="200">
        <v>2.9</v>
      </c>
      <c r="M51" s="200">
        <v>2.2599999999999998</v>
      </c>
      <c r="N51" s="200">
        <v>1.84</v>
      </c>
      <c r="O51" s="200">
        <v>1.27</v>
      </c>
      <c r="P51" s="200">
        <v>0.88</v>
      </c>
      <c r="Q51" s="200">
        <v>2.27</v>
      </c>
      <c r="R51" s="200">
        <v>0.66</v>
      </c>
      <c r="S51" s="200">
        <v>5.4</v>
      </c>
      <c r="T51" s="200">
        <v>0</v>
      </c>
      <c r="U51" s="200">
        <v>2.2000000000000002</v>
      </c>
      <c r="V51" s="200">
        <v>0.32</v>
      </c>
      <c r="W51" s="200">
        <v>0.72</v>
      </c>
      <c r="X51" s="200">
        <v>2.2999999999999998</v>
      </c>
      <c r="Y51" s="200">
        <v>0</v>
      </c>
      <c r="Z51" s="200">
        <v>4.33</v>
      </c>
      <c r="AA51" s="200">
        <v>1.4</v>
      </c>
      <c r="AB51" s="200">
        <v>0</v>
      </c>
      <c r="AC51" s="200">
        <v>0</v>
      </c>
      <c r="AD51" s="200">
        <v>24.92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17.36</v>
      </c>
      <c r="AL51" s="200">
        <v>0</v>
      </c>
      <c r="AM51" s="200">
        <v>0</v>
      </c>
      <c r="AN51" s="200">
        <v>0</v>
      </c>
      <c r="AO51" s="200">
        <v>392.99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6.09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236.81</v>
      </c>
      <c r="L52" s="200">
        <v>2.9</v>
      </c>
      <c r="M52" s="200">
        <v>2.2599999999999998</v>
      </c>
      <c r="N52" s="200">
        <v>1.84</v>
      </c>
      <c r="O52" s="200">
        <v>1.27</v>
      </c>
      <c r="P52" s="200">
        <v>0.88</v>
      </c>
      <c r="Q52" s="200">
        <v>2.27</v>
      </c>
      <c r="R52" s="200">
        <v>0.66</v>
      </c>
      <c r="S52" s="200">
        <v>5.4</v>
      </c>
      <c r="T52" s="200">
        <v>0</v>
      </c>
      <c r="U52" s="200">
        <v>2.2000000000000002</v>
      </c>
      <c r="V52" s="200">
        <v>0.32</v>
      </c>
      <c r="W52" s="200">
        <v>0.72</v>
      </c>
      <c r="X52" s="200">
        <v>2.2999999999999998</v>
      </c>
      <c r="Y52" s="200">
        <v>0</v>
      </c>
      <c r="Z52" s="200">
        <v>4.33</v>
      </c>
      <c r="AA52" s="200">
        <v>1.4</v>
      </c>
      <c r="AB52" s="200">
        <v>0</v>
      </c>
      <c r="AC52" s="200">
        <v>0</v>
      </c>
      <c r="AD52" s="200">
        <v>24.92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17.36</v>
      </c>
      <c r="AL52" s="200">
        <v>0</v>
      </c>
      <c r="AM52" s="200">
        <v>0</v>
      </c>
      <c r="AN52" s="200">
        <v>0</v>
      </c>
      <c r="AO52" s="200">
        <v>392.99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6.09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236.81</v>
      </c>
      <c r="L53" s="200">
        <v>2.9</v>
      </c>
      <c r="M53" s="200">
        <v>2.2599999999999998</v>
      </c>
      <c r="N53" s="200">
        <v>1.84</v>
      </c>
      <c r="O53" s="200">
        <v>1.27</v>
      </c>
      <c r="P53" s="200">
        <v>0.88</v>
      </c>
      <c r="Q53" s="200">
        <v>2.27</v>
      </c>
      <c r="R53" s="200">
        <v>8.67</v>
      </c>
      <c r="S53" s="200">
        <v>5.4</v>
      </c>
      <c r="T53" s="200">
        <v>0</v>
      </c>
      <c r="U53" s="200">
        <v>2.2000000000000002</v>
      </c>
      <c r="V53" s="200">
        <v>0.32</v>
      </c>
      <c r="W53" s="200">
        <v>0.72</v>
      </c>
      <c r="X53" s="200">
        <v>2.2999999999999998</v>
      </c>
      <c r="Y53" s="200">
        <v>0</v>
      </c>
      <c r="Z53" s="200">
        <v>4.33</v>
      </c>
      <c r="AA53" s="200">
        <v>25.15</v>
      </c>
      <c r="AB53" s="200">
        <v>0</v>
      </c>
      <c r="AC53" s="200">
        <v>0</v>
      </c>
      <c r="AD53" s="200">
        <v>24.92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15.59</v>
      </c>
      <c r="AL53" s="200">
        <v>0</v>
      </c>
      <c r="AM53" s="200">
        <v>0</v>
      </c>
      <c r="AN53" s="200">
        <v>0</v>
      </c>
      <c r="AO53" s="200">
        <v>392.99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6.09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236.81</v>
      </c>
      <c r="L54" s="200">
        <v>2.9</v>
      </c>
      <c r="M54" s="200">
        <v>2.2599999999999998</v>
      </c>
      <c r="N54" s="200">
        <v>1.84</v>
      </c>
      <c r="O54" s="200">
        <v>1.27</v>
      </c>
      <c r="P54" s="200">
        <v>0.88</v>
      </c>
      <c r="Q54" s="200">
        <v>2.27</v>
      </c>
      <c r="R54" s="200">
        <v>8.67</v>
      </c>
      <c r="S54" s="200">
        <v>5.4</v>
      </c>
      <c r="T54" s="200">
        <v>0</v>
      </c>
      <c r="U54" s="200">
        <v>2.2000000000000002</v>
      </c>
      <c r="V54" s="200">
        <v>0.32</v>
      </c>
      <c r="W54" s="200">
        <v>0.72</v>
      </c>
      <c r="X54" s="200">
        <v>2.2999999999999998</v>
      </c>
      <c r="Y54" s="200">
        <v>0</v>
      </c>
      <c r="Z54" s="200">
        <v>35.42</v>
      </c>
      <c r="AA54" s="200">
        <v>25.15</v>
      </c>
      <c r="AB54" s="200">
        <v>0</v>
      </c>
      <c r="AC54" s="200">
        <v>0</v>
      </c>
      <c r="AD54" s="200">
        <v>24.92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15.59</v>
      </c>
      <c r="AL54" s="200">
        <v>0</v>
      </c>
      <c r="AM54" s="200">
        <v>0</v>
      </c>
      <c r="AN54" s="200">
        <v>0</v>
      </c>
      <c r="AO54" s="200">
        <v>392.99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6.09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236.81</v>
      </c>
      <c r="L55" s="200">
        <v>2.9</v>
      </c>
      <c r="M55" s="200">
        <v>2.2599999999999998</v>
      </c>
      <c r="N55" s="200">
        <v>1.84</v>
      </c>
      <c r="O55" s="200">
        <v>1.27</v>
      </c>
      <c r="P55" s="200">
        <v>0.88</v>
      </c>
      <c r="Q55" s="200">
        <v>2.27</v>
      </c>
      <c r="R55" s="200">
        <v>8.67</v>
      </c>
      <c r="S55" s="200">
        <v>5.4</v>
      </c>
      <c r="T55" s="200">
        <v>0</v>
      </c>
      <c r="U55" s="200">
        <v>2.2000000000000002</v>
      </c>
      <c r="V55" s="200">
        <v>1.66</v>
      </c>
      <c r="W55" s="200">
        <v>9.48</v>
      </c>
      <c r="X55" s="200">
        <v>30.19</v>
      </c>
      <c r="Y55" s="200">
        <v>0</v>
      </c>
      <c r="Z55" s="200">
        <v>64.36</v>
      </c>
      <c r="AA55" s="200">
        <v>25.15</v>
      </c>
      <c r="AB55" s="200">
        <v>0</v>
      </c>
      <c r="AC55" s="200">
        <v>0</v>
      </c>
      <c r="AD55" s="200">
        <v>24.92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15.59</v>
      </c>
      <c r="AL55" s="200">
        <v>0</v>
      </c>
      <c r="AM55" s="200">
        <v>0</v>
      </c>
      <c r="AN55" s="200">
        <v>0</v>
      </c>
      <c r="AO55" s="200">
        <v>392.99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6.09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236.81</v>
      </c>
      <c r="L56" s="200">
        <v>2.9</v>
      </c>
      <c r="M56" s="200">
        <v>2.2599999999999998</v>
      </c>
      <c r="N56" s="200">
        <v>1.84</v>
      </c>
      <c r="O56" s="200">
        <v>1.27</v>
      </c>
      <c r="P56" s="200">
        <v>0.88</v>
      </c>
      <c r="Q56" s="200">
        <v>2.27</v>
      </c>
      <c r="R56" s="200">
        <v>8.67</v>
      </c>
      <c r="S56" s="200">
        <v>5.4</v>
      </c>
      <c r="T56" s="200">
        <v>0</v>
      </c>
      <c r="U56" s="200">
        <v>2.2000000000000002</v>
      </c>
      <c r="V56" s="200">
        <v>3.26</v>
      </c>
      <c r="W56" s="200">
        <v>9.48</v>
      </c>
      <c r="X56" s="200">
        <v>30.19</v>
      </c>
      <c r="Y56" s="200">
        <v>0</v>
      </c>
      <c r="Z56" s="200">
        <v>64.36</v>
      </c>
      <c r="AA56" s="200">
        <v>25.15</v>
      </c>
      <c r="AB56" s="200">
        <v>0</v>
      </c>
      <c r="AC56" s="200">
        <v>0</v>
      </c>
      <c r="AD56" s="200">
        <v>24.92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15.59</v>
      </c>
      <c r="AL56" s="200">
        <v>0</v>
      </c>
      <c r="AM56" s="200">
        <v>0</v>
      </c>
      <c r="AN56" s="200">
        <v>0</v>
      </c>
      <c r="AO56" s="200">
        <v>392.99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6.09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236.81</v>
      </c>
      <c r="L57" s="200">
        <v>2.9</v>
      </c>
      <c r="M57" s="200">
        <v>2.2599999999999998</v>
      </c>
      <c r="N57" s="200">
        <v>1.84</v>
      </c>
      <c r="O57" s="200">
        <v>1.27</v>
      </c>
      <c r="P57" s="200">
        <v>0.88</v>
      </c>
      <c r="Q57" s="200">
        <v>2.27</v>
      </c>
      <c r="R57" s="200">
        <v>8.67</v>
      </c>
      <c r="S57" s="200">
        <v>5.4</v>
      </c>
      <c r="T57" s="200">
        <v>0</v>
      </c>
      <c r="U57" s="200">
        <v>2.2000000000000002</v>
      </c>
      <c r="V57" s="200">
        <v>4.47</v>
      </c>
      <c r="W57" s="200">
        <v>9.48</v>
      </c>
      <c r="X57" s="200">
        <v>30.19</v>
      </c>
      <c r="Y57" s="200">
        <v>0</v>
      </c>
      <c r="Z57" s="200">
        <v>64.36</v>
      </c>
      <c r="AA57" s="200">
        <v>25.15</v>
      </c>
      <c r="AB57" s="200">
        <v>0</v>
      </c>
      <c r="AC57" s="200">
        <v>0</v>
      </c>
      <c r="AD57" s="200">
        <v>24.92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15.59</v>
      </c>
      <c r="AL57" s="200">
        <v>0</v>
      </c>
      <c r="AM57" s="200">
        <v>0</v>
      </c>
      <c r="AN57" s="200">
        <v>0</v>
      </c>
      <c r="AO57" s="200">
        <v>392.99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6.09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236.81</v>
      </c>
      <c r="L58" s="200">
        <v>2.9</v>
      </c>
      <c r="M58" s="200">
        <v>2.2599999999999998</v>
      </c>
      <c r="N58" s="200">
        <v>1.84</v>
      </c>
      <c r="O58" s="200">
        <v>1.27</v>
      </c>
      <c r="P58" s="200">
        <v>0.88</v>
      </c>
      <c r="Q58" s="200">
        <v>2.27</v>
      </c>
      <c r="R58" s="200">
        <v>8.67</v>
      </c>
      <c r="S58" s="200">
        <v>5.4</v>
      </c>
      <c r="T58" s="200">
        <v>0</v>
      </c>
      <c r="U58" s="200">
        <v>2.2000000000000002</v>
      </c>
      <c r="V58" s="200">
        <v>4.47</v>
      </c>
      <c r="W58" s="200">
        <v>9.48</v>
      </c>
      <c r="X58" s="200">
        <v>30.19</v>
      </c>
      <c r="Y58" s="200">
        <v>0</v>
      </c>
      <c r="Z58" s="200">
        <v>64.36</v>
      </c>
      <c r="AA58" s="200">
        <v>25.15</v>
      </c>
      <c r="AB58" s="200">
        <v>0</v>
      </c>
      <c r="AC58" s="200">
        <v>0</v>
      </c>
      <c r="AD58" s="200">
        <v>24.92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15.59</v>
      </c>
      <c r="AL58" s="200">
        <v>0</v>
      </c>
      <c r="AM58" s="200">
        <v>0</v>
      </c>
      <c r="AN58" s="200">
        <v>0</v>
      </c>
      <c r="AO58" s="200">
        <v>392.99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6.09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236.81</v>
      </c>
      <c r="L59" s="200">
        <v>2.9</v>
      </c>
      <c r="M59" s="200">
        <v>29.71</v>
      </c>
      <c r="N59" s="200">
        <v>24.2</v>
      </c>
      <c r="O59" s="200">
        <v>16.75</v>
      </c>
      <c r="P59" s="200">
        <v>0.88</v>
      </c>
      <c r="Q59" s="200">
        <v>2.27</v>
      </c>
      <c r="R59" s="200">
        <v>8.67</v>
      </c>
      <c r="S59" s="200">
        <v>5.4</v>
      </c>
      <c r="T59" s="200">
        <v>0</v>
      </c>
      <c r="U59" s="200">
        <v>2.2000000000000002</v>
      </c>
      <c r="V59" s="200">
        <v>4.42</v>
      </c>
      <c r="W59" s="200">
        <v>9.48</v>
      </c>
      <c r="X59" s="200">
        <v>30.19</v>
      </c>
      <c r="Y59" s="200">
        <v>0</v>
      </c>
      <c r="Z59" s="200">
        <v>64.36</v>
      </c>
      <c r="AA59" s="200">
        <v>25.15</v>
      </c>
      <c r="AB59" s="200">
        <v>0</v>
      </c>
      <c r="AC59" s="200">
        <v>0</v>
      </c>
      <c r="AD59" s="200">
        <v>24.92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15.59</v>
      </c>
      <c r="AL59" s="200">
        <v>0</v>
      </c>
      <c r="AM59" s="200">
        <v>0</v>
      </c>
      <c r="AN59" s="200">
        <v>0</v>
      </c>
      <c r="AO59" s="200">
        <v>392.99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6.09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236.81</v>
      </c>
      <c r="L60" s="200">
        <v>2.9</v>
      </c>
      <c r="M60" s="200">
        <v>29.71</v>
      </c>
      <c r="N60" s="200">
        <v>24.2</v>
      </c>
      <c r="O60" s="200">
        <v>16.75</v>
      </c>
      <c r="P60" s="200">
        <v>0.88</v>
      </c>
      <c r="Q60" s="200">
        <v>2.27</v>
      </c>
      <c r="R60" s="200">
        <v>8.67</v>
      </c>
      <c r="S60" s="200">
        <v>5.4</v>
      </c>
      <c r="T60" s="200">
        <v>0</v>
      </c>
      <c r="U60" s="200">
        <v>2.2000000000000002</v>
      </c>
      <c r="V60" s="200">
        <v>4.42</v>
      </c>
      <c r="W60" s="200">
        <v>9.48</v>
      </c>
      <c r="X60" s="200">
        <v>30.19</v>
      </c>
      <c r="Y60" s="200">
        <v>0</v>
      </c>
      <c r="Z60" s="200">
        <v>64.36</v>
      </c>
      <c r="AA60" s="200">
        <v>25.15</v>
      </c>
      <c r="AB60" s="200">
        <v>0</v>
      </c>
      <c r="AC60" s="200">
        <v>0</v>
      </c>
      <c r="AD60" s="200">
        <v>24.92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15.59</v>
      </c>
      <c r="AL60" s="200">
        <v>0</v>
      </c>
      <c r="AM60" s="200">
        <v>0</v>
      </c>
      <c r="AN60" s="200">
        <v>0</v>
      </c>
      <c r="AO60" s="200">
        <v>392.99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6.09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236.81</v>
      </c>
      <c r="L61" s="200">
        <v>2.9</v>
      </c>
      <c r="M61" s="200">
        <v>29.71</v>
      </c>
      <c r="N61" s="200">
        <v>24.2</v>
      </c>
      <c r="O61" s="200">
        <v>16.75</v>
      </c>
      <c r="P61" s="200">
        <v>0.88</v>
      </c>
      <c r="Q61" s="200">
        <v>2.27</v>
      </c>
      <c r="R61" s="200">
        <v>8.67</v>
      </c>
      <c r="S61" s="200">
        <v>5.4</v>
      </c>
      <c r="T61" s="200">
        <v>0</v>
      </c>
      <c r="U61" s="200">
        <v>2.2000000000000002</v>
      </c>
      <c r="V61" s="200">
        <v>4.42</v>
      </c>
      <c r="W61" s="200">
        <v>9.48</v>
      </c>
      <c r="X61" s="200">
        <v>30.19</v>
      </c>
      <c r="Y61" s="200">
        <v>0</v>
      </c>
      <c r="Z61" s="200">
        <v>64.36</v>
      </c>
      <c r="AA61" s="200">
        <v>25.15</v>
      </c>
      <c r="AB61" s="200">
        <v>0</v>
      </c>
      <c r="AC61" s="200">
        <v>0</v>
      </c>
      <c r="AD61" s="200">
        <v>24.92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15.59</v>
      </c>
      <c r="AL61" s="200">
        <v>0</v>
      </c>
      <c r="AM61" s="200">
        <v>0</v>
      </c>
      <c r="AN61" s="200">
        <v>0</v>
      </c>
      <c r="AO61" s="200">
        <v>392.99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6.09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236.81</v>
      </c>
      <c r="L62" s="200">
        <v>2.9</v>
      </c>
      <c r="M62" s="200">
        <v>29.71</v>
      </c>
      <c r="N62" s="200">
        <v>24.2</v>
      </c>
      <c r="O62" s="200">
        <v>16.75</v>
      </c>
      <c r="P62" s="200">
        <v>0.88</v>
      </c>
      <c r="Q62" s="200">
        <v>2.27</v>
      </c>
      <c r="R62" s="200">
        <v>8.67</v>
      </c>
      <c r="S62" s="200">
        <v>5.4</v>
      </c>
      <c r="T62" s="200">
        <v>0</v>
      </c>
      <c r="U62" s="200">
        <v>2.2000000000000002</v>
      </c>
      <c r="V62" s="200">
        <v>4.42</v>
      </c>
      <c r="W62" s="200">
        <v>9.48</v>
      </c>
      <c r="X62" s="200">
        <v>30.19</v>
      </c>
      <c r="Y62" s="200">
        <v>0</v>
      </c>
      <c r="Z62" s="200">
        <v>64.36</v>
      </c>
      <c r="AA62" s="200">
        <v>25.15</v>
      </c>
      <c r="AB62" s="200">
        <v>0</v>
      </c>
      <c r="AC62" s="200">
        <v>0</v>
      </c>
      <c r="AD62" s="200">
        <v>24.92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15.59</v>
      </c>
      <c r="AL62" s="200">
        <v>0</v>
      </c>
      <c r="AM62" s="200">
        <v>0</v>
      </c>
      <c r="AN62" s="200">
        <v>0</v>
      </c>
      <c r="AO62" s="200">
        <v>392.99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6.09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236.81</v>
      </c>
      <c r="L63" s="200">
        <v>2.9</v>
      </c>
      <c r="M63" s="200">
        <v>29.71</v>
      </c>
      <c r="N63" s="200">
        <v>24.2</v>
      </c>
      <c r="O63" s="200">
        <v>16.75</v>
      </c>
      <c r="P63" s="200">
        <v>0.88</v>
      </c>
      <c r="Q63" s="200">
        <v>2.27</v>
      </c>
      <c r="R63" s="200">
        <v>8.68</v>
      </c>
      <c r="S63" s="200">
        <v>5.4</v>
      </c>
      <c r="T63" s="200">
        <v>0</v>
      </c>
      <c r="U63" s="200">
        <v>2.2000000000000002</v>
      </c>
      <c r="V63" s="200">
        <v>4.47</v>
      </c>
      <c r="W63" s="200">
        <v>9.48</v>
      </c>
      <c r="X63" s="200">
        <v>30.19</v>
      </c>
      <c r="Y63" s="200">
        <v>0</v>
      </c>
      <c r="Z63" s="200">
        <v>64.36</v>
      </c>
      <c r="AA63" s="200">
        <v>25.15</v>
      </c>
      <c r="AB63" s="200">
        <v>0</v>
      </c>
      <c r="AC63" s="200">
        <v>0</v>
      </c>
      <c r="AD63" s="200">
        <v>24.92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15.59</v>
      </c>
      <c r="AL63" s="200">
        <v>0</v>
      </c>
      <c r="AM63" s="200">
        <v>0</v>
      </c>
      <c r="AN63" s="200">
        <v>0</v>
      </c>
      <c r="AO63" s="200">
        <v>392.99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6.09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236.81</v>
      </c>
      <c r="L64" s="200">
        <v>2.9</v>
      </c>
      <c r="M64" s="200">
        <v>29.71</v>
      </c>
      <c r="N64" s="200">
        <v>24.2</v>
      </c>
      <c r="O64" s="200">
        <v>16.75</v>
      </c>
      <c r="P64" s="200">
        <v>0.88</v>
      </c>
      <c r="Q64" s="200">
        <v>2.27</v>
      </c>
      <c r="R64" s="200">
        <v>8.67</v>
      </c>
      <c r="S64" s="200">
        <v>5.4</v>
      </c>
      <c r="T64" s="200">
        <v>0</v>
      </c>
      <c r="U64" s="200">
        <v>2.2000000000000002</v>
      </c>
      <c r="V64" s="200">
        <v>4.47</v>
      </c>
      <c r="W64" s="200">
        <v>9.48</v>
      </c>
      <c r="X64" s="200">
        <v>30.19</v>
      </c>
      <c r="Y64" s="200">
        <v>0</v>
      </c>
      <c r="Z64" s="200">
        <v>64.36</v>
      </c>
      <c r="AA64" s="200">
        <v>25.15</v>
      </c>
      <c r="AB64" s="200">
        <v>0</v>
      </c>
      <c r="AC64" s="200">
        <v>0</v>
      </c>
      <c r="AD64" s="200">
        <v>24.92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15.59</v>
      </c>
      <c r="AL64" s="200">
        <v>0</v>
      </c>
      <c r="AM64" s="200">
        <v>0</v>
      </c>
      <c r="AN64" s="200">
        <v>0</v>
      </c>
      <c r="AO64" s="200">
        <v>392.99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6.09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236.81</v>
      </c>
      <c r="L65" s="200">
        <v>2.9</v>
      </c>
      <c r="M65" s="200">
        <v>2.2599999999999998</v>
      </c>
      <c r="N65" s="200">
        <v>1.84</v>
      </c>
      <c r="O65" s="200">
        <v>1.27</v>
      </c>
      <c r="P65" s="200">
        <v>0.88</v>
      </c>
      <c r="Q65" s="200">
        <v>2.27</v>
      </c>
      <c r="R65" s="200">
        <v>8.68</v>
      </c>
      <c r="S65" s="200">
        <v>5.4</v>
      </c>
      <c r="T65" s="200">
        <v>0</v>
      </c>
      <c r="U65" s="200">
        <v>2.2000000000000002</v>
      </c>
      <c r="V65" s="200">
        <v>4.47</v>
      </c>
      <c r="W65" s="200">
        <v>9.48</v>
      </c>
      <c r="X65" s="200">
        <v>30.19</v>
      </c>
      <c r="Y65" s="200">
        <v>0</v>
      </c>
      <c r="Z65" s="200">
        <v>64.36</v>
      </c>
      <c r="AA65" s="200">
        <v>25.15</v>
      </c>
      <c r="AB65" s="200">
        <v>0</v>
      </c>
      <c r="AC65" s="200">
        <v>0</v>
      </c>
      <c r="AD65" s="200">
        <v>24.92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15.59</v>
      </c>
      <c r="AL65" s="200">
        <v>0</v>
      </c>
      <c r="AM65" s="200">
        <v>0</v>
      </c>
      <c r="AN65" s="200">
        <v>0</v>
      </c>
      <c r="AO65" s="200">
        <v>392.99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6.09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236.81</v>
      </c>
      <c r="L66" s="200">
        <v>2.9</v>
      </c>
      <c r="M66" s="200">
        <v>2.2599999999999998</v>
      </c>
      <c r="N66" s="200">
        <v>1.84</v>
      </c>
      <c r="O66" s="200">
        <v>1.27</v>
      </c>
      <c r="P66" s="200">
        <v>0.88</v>
      </c>
      <c r="Q66" s="200">
        <v>2.27</v>
      </c>
      <c r="R66" s="200">
        <v>8.67</v>
      </c>
      <c r="S66" s="200">
        <v>5.4</v>
      </c>
      <c r="T66" s="200">
        <v>0</v>
      </c>
      <c r="U66" s="200">
        <v>2.2000000000000002</v>
      </c>
      <c r="V66" s="200">
        <v>4.47</v>
      </c>
      <c r="W66" s="200">
        <v>9.48</v>
      </c>
      <c r="X66" s="200">
        <v>30.19</v>
      </c>
      <c r="Y66" s="200">
        <v>0</v>
      </c>
      <c r="Z66" s="200">
        <v>64.36</v>
      </c>
      <c r="AA66" s="200">
        <v>25.15</v>
      </c>
      <c r="AB66" s="200">
        <v>0</v>
      </c>
      <c r="AC66" s="200">
        <v>0</v>
      </c>
      <c r="AD66" s="200">
        <v>24.92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15.59</v>
      </c>
      <c r="AL66" s="200">
        <v>0</v>
      </c>
      <c r="AM66" s="200">
        <v>0</v>
      </c>
      <c r="AN66" s="200">
        <v>0</v>
      </c>
      <c r="AO66" s="200">
        <v>392.99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6.09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236.81</v>
      </c>
      <c r="L67" s="200">
        <v>2.9</v>
      </c>
      <c r="M67" s="200">
        <v>2.2599999999999998</v>
      </c>
      <c r="N67" s="200">
        <v>1.84</v>
      </c>
      <c r="O67" s="200">
        <v>1.27</v>
      </c>
      <c r="P67" s="200">
        <v>0.88</v>
      </c>
      <c r="Q67" s="200">
        <v>2.27</v>
      </c>
      <c r="R67" s="200">
        <v>8.67</v>
      </c>
      <c r="S67" s="200">
        <v>5.4</v>
      </c>
      <c r="T67" s="200">
        <v>0</v>
      </c>
      <c r="U67" s="200">
        <v>2.2000000000000002</v>
      </c>
      <c r="V67" s="200">
        <v>4.47</v>
      </c>
      <c r="W67" s="200">
        <v>9.48</v>
      </c>
      <c r="X67" s="200">
        <v>5.96</v>
      </c>
      <c r="Y67" s="200">
        <v>0</v>
      </c>
      <c r="Z67" s="200">
        <v>64.36</v>
      </c>
      <c r="AA67" s="200">
        <v>25.15</v>
      </c>
      <c r="AB67" s="200">
        <v>0</v>
      </c>
      <c r="AC67" s="200">
        <v>0</v>
      </c>
      <c r="AD67" s="200">
        <v>24.92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15.59</v>
      </c>
      <c r="AL67" s="200">
        <v>0</v>
      </c>
      <c r="AM67" s="200">
        <v>0</v>
      </c>
      <c r="AN67" s="200">
        <v>0</v>
      </c>
      <c r="AO67" s="200">
        <v>392.99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6.09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236.81</v>
      </c>
      <c r="L68" s="200">
        <v>2.91</v>
      </c>
      <c r="M68" s="200">
        <v>2.2599999999999998</v>
      </c>
      <c r="N68" s="200">
        <v>1.84</v>
      </c>
      <c r="O68" s="200">
        <v>1.27</v>
      </c>
      <c r="P68" s="200">
        <v>0.88</v>
      </c>
      <c r="Q68" s="200">
        <v>2.27</v>
      </c>
      <c r="R68" s="200">
        <v>8.67</v>
      </c>
      <c r="S68" s="200">
        <v>5.4</v>
      </c>
      <c r="T68" s="200">
        <v>0</v>
      </c>
      <c r="U68" s="200">
        <v>2.2000000000000002</v>
      </c>
      <c r="V68" s="200">
        <v>0.32</v>
      </c>
      <c r="W68" s="200">
        <v>0.72</v>
      </c>
      <c r="X68" s="200">
        <v>2.31</v>
      </c>
      <c r="Y68" s="200">
        <v>0</v>
      </c>
      <c r="Z68" s="200">
        <v>4.33</v>
      </c>
      <c r="AA68" s="200">
        <v>25.15</v>
      </c>
      <c r="AB68" s="200">
        <v>0</v>
      </c>
      <c r="AC68" s="200">
        <v>0</v>
      </c>
      <c r="AD68" s="200">
        <v>24.92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15.59</v>
      </c>
      <c r="AL68" s="200">
        <v>0</v>
      </c>
      <c r="AM68" s="200">
        <v>0</v>
      </c>
      <c r="AN68" s="200">
        <v>0</v>
      </c>
      <c r="AO68" s="200">
        <v>392.99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6.09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217.3</v>
      </c>
      <c r="L69" s="200">
        <v>0.22</v>
      </c>
      <c r="M69" s="200">
        <v>2.2599999999999998</v>
      </c>
      <c r="N69" s="200">
        <v>1.84</v>
      </c>
      <c r="O69" s="200">
        <v>1.27</v>
      </c>
      <c r="P69" s="200">
        <v>0.88</v>
      </c>
      <c r="Q69" s="200">
        <v>0.56000000000000005</v>
      </c>
      <c r="R69" s="200">
        <v>0.66</v>
      </c>
      <c r="S69" s="200">
        <v>0.41</v>
      </c>
      <c r="T69" s="200">
        <v>0</v>
      </c>
      <c r="U69" s="200">
        <v>2.2000000000000002</v>
      </c>
      <c r="V69" s="200">
        <v>0.32</v>
      </c>
      <c r="W69" s="200">
        <v>0.72</v>
      </c>
      <c r="X69" s="200">
        <v>2.2999999999999998</v>
      </c>
      <c r="Y69" s="200">
        <v>0</v>
      </c>
      <c r="Z69" s="200">
        <v>4.33</v>
      </c>
      <c r="AA69" s="200">
        <v>1.4</v>
      </c>
      <c r="AB69" s="200">
        <v>0</v>
      </c>
      <c r="AC69" s="200">
        <v>0</v>
      </c>
      <c r="AD69" s="200">
        <v>24.92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17.61</v>
      </c>
      <c r="AL69" s="200">
        <v>0</v>
      </c>
      <c r="AM69" s="200">
        <v>0</v>
      </c>
      <c r="AN69" s="200">
        <v>0</v>
      </c>
      <c r="AO69" s="200">
        <v>392.99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6.09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188.36</v>
      </c>
      <c r="L70" s="200">
        <v>0.22</v>
      </c>
      <c r="M70" s="200">
        <v>2.2599999999999998</v>
      </c>
      <c r="N70" s="200">
        <v>1.84</v>
      </c>
      <c r="O70" s="200">
        <v>1.27</v>
      </c>
      <c r="P70" s="200">
        <v>0.88</v>
      </c>
      <c r="Q70" s="200">
        <v>0.17</v>
      </c>
      <c r="R70" s="200">
        <v>0.66</v>
      </c>
      <c r="S70" s="200">
        <v>0.41</v>
      </c>
      <c r="T70" s="200">
        <v>0</v>
      </c>
      <c r="U70" s="200">
        <v>2.2000000000000002</v>
      </c>
      <c r="V70" s="200">
        <v>0.32</v>
      </c>
      <c r="W70" s="200">
        <v>0.72</v>
      </c>
      <c r="X70" s="200">
        <v>2.2999999999999998</v>
      </c>
      <c r="Y70" s="200">
        <v>0</v>
      </c>
      <c r="Z70" s="200">
        <v>4.33</v>
      </c>
      <c r="AA70" s="200">
        <v>1.4</v>
      </c>
      <c r="AB70" s="200">
        <v>0</v>
      </c>
      <c r="AC70" s="200">
        <v>0</v>
      </c>
      <c r="AD70" s="200">
        <v>24.92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17.61</v>
      </c>
      <c r="AL70" s="200">
        <v>0</v>
      </c>
      <c r="AM70" s="200">
        <v>0</v>
      </c>
      <c r="AN70" s="200">
        <v>0</v>
      </c>
      <c r="AO70" s="200">
        <v>392.99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6.09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140.13</v>
      </c>
      <c r="L71" s="200">
        <v>0.22</v>
      </c>
      <c r="M71" s="200">
        <v>2.2599999999999998</v>
      </c>
      <c r="N71" s="200">
        <v>1.84</v>
      </c>
      <c r="O71" s="200">
        <v>1.27</v>
      </c>
      <c r="P71" s="200">
        <v>0.88</v>
      </c>
      <c r="Q71" s="200">
        <v>0.17</v>
      </c>
      <c r="R71" s="200">
        <v>0.66</v>
      </c>
      <c r="S71" s="200">
        <v>0.41</v>
      </c>
      <c r="T71" s="200">
        <v>0</v>
      </c>
      <c r="U71" s="200">
        <v>2.2000000000000002</v>
      </c>
      <c r="V71" s="200">
        <v>0.32</v>
      </c>
      <c r="W71" s="200">
        <v>0.72</v>
      </c>
      <c r="X71" s="200">
        <v>2.2999999999999998</v>
      </c>
      <c r="Y71" s="200">
        <v>0</v>
      </c>
      <c r="Z71" s="200">
        <v>4.33</v>
      </c>
      <c r="AA71" s="200">
        <v>1.4</v>
      </c>
      <c r="AB71" s="200">
        <v>0</v>
      </c>
      <c r="AC71" s="200">
        <v>0</v>
      </c>
      <c r="AD71" s="200">
        <v>24.92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17.61</v>
      </c>
      <c r="AL71" s="200">
        <v>0</v>
      </c>
      <c r="AM71" s="200">
        <v>0</v>
      </c>
      <c r="AN71" s="200">
        <v>0</v>
      </c>
      <c r="AO71" s="200">
        <v>392.99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6.09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72.83</v>
      </c>
      <c r="L72" s="200">
        <v>0.22</v>
      </c>
      <c r="M72" s="200">
        <v>2.2599999999999998</v>
      </c>
      <c r="N72" s="200">
        <v>1.84</v>
      </c>
      <c r="O72" s="200">
        <v>1.27</v>
      </c>
      <c r="P72" s="200">
        <v>0.88</v>
      </c>
      <c r="Q72" s="200">
        <v>0.17</v>
      </c>
      <c r="R72" s="200">
        <v>0.66</v>
      </c>
      <c r="S72" s="200">
        <v>0.41</v>
      </c>
      <c r="T72" s="200">
        <v>0</v>
      </c>
      <c r="U72" s="200">
        <v>2.2000000000000002</v>
      </c>
      <c r="V72" s="200">
        <v>0.32</v>
      </c>
      <c r="W72" s="200">
        <v>0.72</v>
      </c>
      <c r="X72" s="200">
        <v>2.2999999999999998</v>
      </c>
      <c r="Y72" s="200">
        <v>0</v>
      </c>
      <c r="Z72" s="200">
        <v>4.33</v>
      </c>
      <c r="AA72" s="200">
        <v>1.4</v>
      </c>
      <c r="AB72" s="200">
        <v>0</v>
      </c>
      <c r="AC72" s="200">
        <v>0</v>
      </c>
      <c r="AD72" s="200">
        <v>24.92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15.59</v>
      </c>
      <c r="AL72" s="200">
        <v>0</v>
      </c>
      <c r="AM72" s="200">
        <v>0</v>
      </c>
      <c r="AN72" s="200">
        <v>0</v>
      </c>
      <c r="AO72" s="200">
        <v>392.99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6.27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72.83</v>
      </c>
      <c r="L73" s="200">
        <v>0.22</v>
      </c>
      <c r="M73" s="200">
        <v>2.2599999999999998</v>
      </c>
      <c r="N73" s="200">
        <v>1.84</v>
      </c>
      <c r="O73" s="200">
        <v>1.27</v>
      </c>
      <c r="P73" s="200">
        <v>0.88</v>
      </c>
      <c r="Q73" s="200">
        <v>0.17</v>
      </c>
      <c r="R73" s="200">
        <v>0.66</v>
      </c>
      <c r="S73" s="200">
        <v>0.41</v>
      </c>
      <c r="T73" s="200">
        <v>0</v>
      </c>
      <c r="U73" s="200">
        <v>2.2000000000000002</v>
      </c>
      <c r="V73" s="200">
        <v>0.32</v>
      </c>
      <c r="W73" s="200">
        <v>0.72</v>
      </c>
      <c r="X73" s="200">
        <v>2.2999999999999998</v>
      </c>
      <c r="Y73" s="200">
        <v>0</v>
      </c>
      <c r="Z73" s="200">
        <v>0.78</v>
      </c>
      <c r="AA73" s="200">
        <v>1.4</v>
      </c>
      <c r="AB73" s="200">
        <v>0</v>
      </c>
      <c r="AC73" s="200">
        <v>0</v>
      </c>
      <c r="AD73" s="200">
        <v>24.92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15.59</v>
      </c>
      <c r="AL73" s="200">
        <v>0</v>
      </c>
      <c r="AM73" s="200">
        <v>0</v>
      </c>
      <c r="AN73" s="200">
        <v>0</v>
      </c>
      <c r="AO73" s="200">
        <v>392.99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6.27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72.83</v>
      </c>
      <c r="L74" s="200">
        <v>0.22</v>
      </c>
      <c r="M74" s="200">
        <v>2.2599999999999998</v>
      </c>
      <c r="N74" s="200">
        <v>1.84</v>
      </c>
      <c r="O74" s="200">
        <v>1.27</v>
      </c>
      <c r="P74" s="200">
        <v>0.88</v>
      </c>
      <c r="Q74" s="200">
        <v>0.17</v>
      </c>
      <c r="R74" s="200">
        <v>0.66</v>
      </c>
      <c r="S74" s="200">
        <v>0.41</v>
      </c>
      <c r="T74" s="200">
        <v>0</v>
      </c>
      <c r="U74" s="200">
        <v>2.2000000000000002</v>
      </c>
      <c r="V74" s="200">
        <v>0.32</v>
      </c>
      <c r="W74" s="200">
        <v>0.72</v>
      </c>
      <c r="X74" s="200">
        <v>2.2999999999999998</v>
      </c>
      <c r="Y74" s="200">
        <v>0</v>
      </c>
      <c r="Z74" s="200">
        <v>3.07</v>
      </c>
      <c r="AA74" s="200">
        <v>1.4</v>
      </c>
      <c r="AB74" s="200">
        <v>0</v>
      </c>
      <c r="AC74" s="200">
        <v>0</v>
      </c>
      <c r="AD74" s="200">
        <v>24.92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15.59</v>
      </c>
      <c r="AL74" s="200">
        <v>0</v>
      </c>
      <c r="AM74" s="200">
        <v>0</v>
      </c>
      <c r="AN74" s="200">
        <v>0</v>
      </c>
      <c r="AO74" s="200">
        <v>392.99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6.27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17.940000000000001</v>
      </c>
      <c r="L75" s="200">
        <v>0.7</v>
      </c>
      <c r="M75" s="200">
        <v>2.2599999999999998</v>
      </c>
      <c r="N75" s="200">
        <v>1.84</v>
      </c>
      <c r="O75" s="200">
        <v>1.27</v>
      </c>
      <c r="P75" s="200">
        <v>0.88</v>
      </c>
      <c r="Q75" s="200">
        <v>0.17</v>
      </c>
      <c r="R75" s="200">
        <v>0.66</v>
      </c>
      <c r="S75" s="200">
        <v>0.41</v>
      </c>
      <c r="T75" s="200">
        <v>0</v>
      </c>
      <c r="U75" s="200">
        <v>2.2000000000000002</v>
      </c>
      <c r="V75" s="200">
        <v>0.32</v>
      </c>
      <c r="W75" s="200">
        <v>0.72</v>
      </c>
      <c r="X75" s="200">
        <v>2.2999999999999998</v>
      </c>
      <c r="Y75" s="200">
        <v>0</v>
      </c>
      <c r="Z75" s="200">
        <v>3.07</v>
      </c>
      <c r="AA75" s="200">
        <v>1.4</v>
      </c>
      <c r="AB75" s="200">
        <v>0</v>
      </c>
      <c r="AC75" s="200">
        <v>0</v>
      </c>
      <c r="AD75" s="200">
        <v>24.92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15.59</v>
      </c>
      <c r="AL75" s="200">
        <v>0</v>
      </c>
      <c r="AM75" s="200">
        <v>0</v>
      </c>
      <c r="AN75" s="200">
        <v>0</v>
      </c>
      <c r="AO75" s="200">
        <v>392.99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6.27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17.95</v>
      </c>
      <c r="L76" s="200">
        <v>1.1100000000000001</v>
      </c>
      <c r="M76" s="200">
        <v>2.2599999999999998</v>
      </c>
      <c r="N76" s="200">
        <v>1.84</v>
      </c>
      <c r="O76" s="200">
        <v>1.27</v>
      </c>
      <c r="P76" s="200">
        <v>0.88</v>
      </c>
      <c r="Q76" s="200">
        <v>0.17</v>
      </c>
      <c r="R76" s="200">
        <v>0.66</v>
      </c>
      <c r="S76" s="200">
        <v>0.41</v>
      </c>
      <c r="T76" s="200">
        <v>0</v>
      </c>
      <c r="U76" s="200">
        <v>2.2000000000000002</v>
      </c>
      <c r="V76" s="200">
        <v>0.32</v>
      </c>
      <c r="W76" s="200">
        <v>0.72</v>
      </c>
      <c r="X76" s="200">
        <v>2.2999999999999998</v>
      </c>
      <c r="Y76" s="200">
        <v>0</v>
      </c>
      <c r="Z76" s="200">
        <v>3.07</v>
      </c>
      <c r="AA76" s="200">
        <v>1.4</v>
      </c>
      <c r="AB76" s="200">
        <v>0</v>
      </c>
      <c r="AC76" s="200">
        <v>0</v>
      </c>
      <c r="AD76" s="200">
        <v>24.92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17.61</v>
      </c>
      <c r="AL76" s="200">
        <v>0</v>
      </c>
      <c r="AM76" s="200">
        <v>0</v>
      </c>
      <c r="AN76" s="200">
        <v>0</v>
      </c>
      <c r="AO76" s="200">
        <v>392.99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6.27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17.95</v>
      </c>
      <c r="L77" s="200">
        <v>0.22</v>
      </c>
      <c r="M77" s="200">
        <v>2.2599999999999998</v>
      </c>
      <c r="N77" s="200">
        <v>1.84</v>
      </c>
      <c r="O77" s="200">
        <v>1.27</v>
      </c>
      <c r="P77" s="200">
        <v>0.88</v>
      </c>
      <c r="Q77" s="200">
        <v>0.17</v>
      </c>
      <c r="R77" s="200">
        <v>0.66</v>
      </c>
      <c r="S77" s="200">
        <v>0.41</v>
      </c>
      <c r="T77" s="200">
        <v>0</v>
      </c>
      <c r="U77" s="200">
        <v>2.2000000000000002</v>
      </c>
      <c r="V77" s="200">
        <v>0.32</v>
      </c>
      <c r="W77" s="200">
        <v>0.72</v>
      </c>
      <c r="X77" s="200">
        <v>2.2999999999999998</v>
      </c>
      <c r="Y77" s="200">
        <v>0</v>
      </c>
      <c r="Z77" s="200">
        <v>3.07</v>
      </c>
      <c r="AA77" s="200">
        <v>1.4</v>
      </c>
      <c r="AB77" s="200">
        <v>0</v>
      </c>
      <c r="AC77" s="200">
        <v>0</v>
      </c>
      <c r="AD77" s="200">
        <v>24.92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17.61</v>
      </c>
      <c r="AL77" s="200">
        <v>0</v>
      </c>
      <c r="AM77" s="200">
        <v>0</v>
      </c>
      <c r="AN77" s="200">
        <v>0</v>
      </c>
      <c r="AO77" s="200">
        <v>392.99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6.27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17.93</v>
      </c>
      <c r="L78" s="200">
        <v>0.22</v>
      </c>
      <c r="M78" s="200">
        <v>2.2599999999999998</v>
      </c>
      <c r="N78" s="200">
        <v>1.84</v>
      </c>
      <c r="O78" s="200">
        <v>1.27</v>
      </c>
      <c r="P78" s="200">
        <v>0.88</v>
      </c>
      <c r="Q78" s="200">
        <v>0.17</v>
      </c>
      <c r="R78" s="200">
        <v>0.66</v>
      </c>
      <c r="S78" s="200">
        <v>0.41</v>
      </c>
      <c r="T78" s="200">
        <v>0</v>
      </c>
      <c r="U78" s="200">
        <v>2.2000000000000002</v>
      </c>
      <c r="V78" s="200">
        <v>0.32</v>
      </c>
      <c r="W78" s="200">
        <v>0.72</v>
      </c>
      <c r="X78" s="200">
        <v>2.2999999999999998</v>
      </c>
      <c r="Y78" s="200">
        <v>0</v>
      </c>
      <c r="Z78" s="200">
        <v>3.07</v>
      </c>
      <c r="AA78" s="200">
        <v>1.4</v>
      </c>
      <c r="AB78" s="200">
        <v>0</v>
      </c>
      <c r="AC78" s="200">
        <v>0</v>
      </c>
      <c r="AD78" s="200">
        <v>24.92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17.61</v>
      </c>
      <c r="AL78" s="200">
        <v>0</v>
      </c>
      <c r="AM78" s="200">
        <v>0</v>
      </c>
      <c r="AN78" s="200">
        <v>0</v>
      </c>
      <c r="AO78" s="200">
        <v>392.99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6.27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17.940000000000001</v>
      </c>
      <c r="L79" s="200">
        <v>0.22</v>
      </c>
      <c r="M79" s="200">
        <v>2.2599999999999998</v>
      </c>
      <c r="N79" s="200">
        <v>1.84</v>
      </c>
      <c r="O79" s="200">
        <v>1.27</v>
      </c>
      <c r="P79" s="200">
        <v>0.88</v>
      </c>
      <c r="Q79" s="200">
        <v>0.17</v>
      </c>
      <c r="R79" s="200">
        <v>0.66</v>
      </c>
      <c r="S79" s="200">
        <v>0.41</v>
      </c>
      <c r="T79" s="200">
        <v>0</v>
      </c>
      <c r="U79" s="200">
        <v>2.2000000000000002</v>
      </c>
      <c r="V79" s="200">
        <v>0.32</v>
      </c>
      <c r="W79" s="200">
        <v>0.72</v>
      </c>
      <c r="X79" s="200">
        <v>2.2999999999999998</v>
      </c>
      <c r="Y79" s="200">
        <v>0</v>
      </c>
      <c r="Z79" s="200">
        <v>3.07</v>
      </c>
      <c r="AA79" s="200">
        <v>1.4</v>
      </c>
      <c r="AB79" s="200">
        <v>0</v>
      </c>
      <c r="AC79" s="200">
        <v>0</v>
      </c>
      <c r="AD79" s="200">
        <v>24.92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17.61</v>
      </c>
      <c r="AL79" s="200">
        <v>0</v>
      </c>
      <c r="AM79" s="200">
        <v>0</v>
      </c>
      <c r="AN79" s="200">
        <v>0</v>
      </c>
      <c r="AO79" s="200">
        <v>392.99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6.27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17.940000000000001</v>
      </c>
      <c r="L80" s="200">
        <v>0.22</v>
      </c>
      <c r="M80" s="200">
        <v>2.2599999999999998</v>
      </c>
      <c r="N80" s="200">
        <v>1.84</v>
      </c>
      <c r="O80" s="200">
        <v>1.27</v>
      </c>
      <c r="P80" s="200">
        <v>0.88</v>
      </c>
      <c r="Q80" s="200">
        <v>0.17</v>
      </c>
      <c r="R80" s="200">
        <v>0.66</v>
      </c>
      <c r="S80" s="200">
        <v>0.41</v>
      </c>
      <c r="T80" s="200">
        <v>0</v>
      </c>
      <c r="U80" s="200">
        <v>2.2000000000000002</v>
      </c>
      <c r="V80" s="200">
        <v>0.32</v>
      </c>
      <c r="W80" s="200">
        <v>0.72</v>
      </c>
      <c r="X80" s="200">
        <v>2.2999999999999998</v>
      </c>
      <c r="Y80" s="200">
        <v>0</v>
      </c>
      <c r="Z80" s="200">
        <v>3.07</v>
      </c>
      <c r="AA80" s="200">
        <v>1.4</v>
      </c>
      <c r="AB80" s="200">
        <v>0</v>
      </c>
      <c r="AC80" s="200">
        <v>0</v>
      </c>
      <c r="AD80" s="200">
        <v>24.92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17.61</v>
      </c>
      <c r="AL80" s="200">
        <v>0</v>
      </c>
      <c r="AM80" s="200">
        <v>0</v>
      </c>
      <c r="AN80" s="200">
        <v>0</v>
      </c>
      <c r="AO80" s="200">
        <v>392.99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6.09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17.93</v>
      </c>
      <c r="L81" s="200">
        <v>0.22</v>
      </c>
      <c r="M81" s="200">
        <v>2.2599999999999998</v>
      </c>
      <c r="N81" s="200">
        <v>1.84</v>
      </c>
      <c r="O81" s="200">
        <v>1.27</v>
      </c>
      <c r="P81" s="200">
        <v>0.88</v>
      </c>
      <c r="Q81" s="200">
        <v>0.17</v>
      </c>
      <c r="R81" s="200">
        <v>0.66</v>
      </c>
      <c r="S81" s="200">
        <v>0.41</v>
      </c>
      <c r="T81" s="200">
        <v>0</v>
      </c>
      <c r="U81" s="200">
        <v>2.2000000000000002</v>
      </c>
      <c r="V81" s="200">
        <v>0.32</v>
      </c>
      <c r="W81" s="200">
        <v>0.72</v>
      </c>
      <c r="X81" s="200">
        <v>2.2999999999999998</v>
      </c>
      <c r="Y81" s="200">
        <v>0</v>
      </c>
      <c r="Z81" s="200">
        <v>3.07</v>
      </c>
      <c r="AA81" s="200">
        <v>1.4</v>
      </c>
      <c r="AB81" s="200">
        <v>0</v>
      </c>
      <c r="AC81" s="200">
        <v>0</v>
      </c>
      <c r="AD81" s="200">
        <v>24.92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17.61</v>
      </c>
      <c r="AL81" s="200">
        <v>0</v>
      </c>
      <c r="AM81" s="200">
        <v>0</v>
      </c>
      <c r="AN81" s="200">
        <v>0</v>
      </c>
      <c r="AO81" s="200">
        <v>392.99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6.09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17.940000000000001</v>
      </c>
      <c r="L82" s="200">
        <v>0.22</v>
      </c>
      <c r="M82" s="200">
        <v>2.2599999999999998</v>
      </c>
      <c r="N82" s="200">
        <v>1.84</v>
      </c>
      <c r="O82" s="200">
        <v>1.27</v>
      </c>
      <c r="P82" s="200">
        <v>0.88</v>
      </c>
      <c r="Q82" s="200">
        <v>0.17</v>
      </c>
      <c r="R82" s="200">
        <v>0.66</v>
      </c>
      <c r="S82" s="200">
        <v>0.41</v>
      </c>
      <c r="T82" s="200">
        <v>0</v>
      </c>
      <c r="U82" s="200">
        <v>2.2000000000000002</v>
      </c>
      <c r="V82" s="200">
        <v>0.32</v>
      </c>
      <c r="W82" s="200">
        <v>0.72</v>
      </c>
      <c r="X82" s="200">
        <v>2.2999999999999998</v>
      </c>
      <c r="Y82" s="200">
        <v>0</v>
      </c>
      <c r="Z82" s="200">
        <v>3.07</v>
      </c>
      <c r="AA82" s="200">
        <v>1.4</v>
      </c>
      <c r="AB82" s="200">
        <v>0</v>
      </c>
      <c r="AC82" s="200">
        <v>0</v>
      </c>
      <c r="AD82" s="200">
        <v>24.92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17.61</v>
      </c>
      <c r="AL82" s="200">
        <v>0</v>
      </c>
      <c r="AM82" s="200">
        <v>0</v>
      </c>
      <c r="AN82" s="200">
        <v>0</v>
      </c>
      <c r="AO82" s="200">
        <v>392.99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6.09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17.95</v>
      </c>
      <c r="L83" s="200">
        <v>0.22</v>
      </c>
      <c r="M83" s="200">
        <v>2.2599999999999998</v>
      </c>
      <c r="N83" s="200">
        <v>1.84</v>
      </c>
      <c r="O83" s="200">
        <v>1.27</v>
      </c>
      <c r="P83" s="200">
        <v>0.88</v>
      </c>
      <c r="Q83" s="200">
        <v>0.17</v>
      </c>
      <c r="R83" s="200">
        <v>0.66</v>
      </c>
      <c r="S83" s="200">
        <v>0.41</v>
      </c>
      <c r="T83" s="200">
        <v>0</v>
      </c>
      <c r="U83" s="200">
        <v>2.2000000000000002</v>
      </c>
      <c r="V83" s="200">
        <v>0.32</v>
      </c>
      <c r="W83" s="200">
        <v>0.72</v>
      </c>
      <c r="X83" s="200">
        <v>2.2999999999999998</v>
      </c>
      <c r="Y83" s="200">
        <v>0</v>
      </c>
      <c r="Z83" s="200">
        <v>3.07</v>
      </c>
      <c r="AA83" s="200">
        <v>1.4</v>
      </c>
      <c r="AB83" s="200">
        <v>0</v>
      </c>
      <c r="AC83" s="200">
        <v>0</v>
      </c>
      <c r="AD83" s="200">
        <v>24.92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17.61</v>
      </c>
      <c r="AL83" s="200">
        <v>0</v>
      </c>
      <c r="AM83" s="200">
        <v>0</v>
      </c>
      <c r="AN83" s="200">
        <v>0</v>
      </c>
      <c r="AO83" s="200">
        <v>385.21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6.09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17.95</v>
      </c>
      <c r="L84" s="200">
        <v>0.22</v>
      </c>
      <c r="M84" s="200">
        <v>2.2599999999999998</v>
      </c>
      <c r="N84" s="200">
        <v>1.84</v>
      </c>
      <c r="O84" s="200">
        <v>1.27</v>
      </c>
      <c r="P84" s="200">
        <v>0.88</v>
      </c>
      <c r="Q84" s="200">
        <v>0.17</v>
      </c>
      <c r="R84" s="200">
        <v>0.66</v>
      </c>
      <c r="S84" s="200">
        <v>0.41</v>
      </c>
      <c r="T84" s="200">
        <v>0</v>
      </c>
      <c r="U84" s="200">
        <v>2.2000000000000002</v>
      </c>
      <c r="V84" s="200">
        <v>0.32</v>
      </c>
      <c r="W84" s="200">
        <v>0.72</v>
      </c>
      <c r="X84" s="200">
        <v>2.2999999999999998</v>
      </c>
      <c r="Y84" s="200">
        <v>0</v>
      </c>
      <c r="Z84" s="200">
        <v>3.07</v>
      </c>
      <c r="AA84" s="200">
        <v>1.4</v>
      </c>
      <c r="AB84" s="200">
        <v>0</v>
      </c>
      <c r="AC84" s="200">
        <v>0</v>
      </c>
      <c r="AD84" s="200">
        <v>24.92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15.59</v>
      </c>
      <c r="AL84" s="200">
        <v>0</v>
      </c>
      <c r="AM84" s="200">
        <v>0</v>
      </c>
      <c r="AN84" s="200">
        <v>0</v>
      </c>
      <c r="AO84" s="200">
        <v>385.21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6.09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17.940000000000001</v>
      </c>
      <c r="L85" s="200">
        <v>0.06</v>
      </c>
      <c r="M85" s="200">
        <v>2.2599999999999998</v>
      </c>
      <c r="N85" s="200">
        <v>1.84</v>
      </c>
      <c r="O85" s="200">
        <v>1.27</v>
      </c>
      <c r="P85" s="200">
        <v>0.88</v>
      </c>
      <c r="Q85" s="200">
        <v>0.17</v>
      </c>
      <c r="R85" s="200">
        <v>0.66</v>
      </c>
      <c r="S85" s="200">
        <v>0.41</v>
      </c>
      <c r="T85" s="200">
        <v>0</v>
      </c>
      <c r="U85" s="200">
        <v>2.2000000000000002</v>
      </c>
      <c r="V85" s="200">
        <v>0.32</v>
      </c>
      <c r="W85" s="200">
        <v>0.72</v>
      </c>
      <c r="X85" s="200">
        <v>2.2999999999999998</v>
      </c>
      <c r="Y85" s="200">
        <v>0</v>
      </c>
      <c r="Z85" s="200">
        <v>3.07</v>
      </c>
      <c r="AA85" s="200">
        <v>0.96</v>
      </c>
      <c r="AB85" s="200">
        <v>0</v>
      </c>
      <c r="AC85" s="200">
        <v>0</v>
      </c>
      <c r="AD85" s="200">
        <v>24.92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15.59</v>
      </c>
      <c r="AL85" s="200">
        <v>0</v>
      </c>
      <c r="AM85" s="200">
        <v>0</v>
      </c>
      <c r="AN85" s="200">
        <v>0</v>
      </c>
      <c r="AO85" s="200">
        <v>385.21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6.09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17.940000000000001</v>
      </c>
      <c r="L86" s="200">
        <v>0.22</v>
      </c>
      <c r="M86" s="200">
        <v>2.2599999999999998</v>
      </c>
      <c r="N86" s="200">
        <v>1.84</v>
      </c>
      <c r="O86" s="200">
        <v>1.27</v>
      </c>
      <c r="P86" s="200">
        <v>0.88</v>
      </c>
      <c r="Q86" s="200">
        <v>0.17</v>
      </c>
      <c r="R86" s="200">
        <v>0.66</v>
      </c>
      <c r="S86" s="200">
        <v>0.41</v>
      </c>
      <c r="T86" s="200">
        <v>0</v>
      </c>
      <c r="U86" s="200">
        <v>2.2000000000000002</v>
      </c>
      <c r="V86" s="200">
        <v>0.32</v>
      </c>
      <c r="W86" s="200">
        <v>0.72</v>
      </c>
      <c r="X86" s="200">
        <v>2.2999999999999998</v>
      </c>
      <c r="Y86" s="200">
        <v>0</v>
      </c>
      <c r="Z86" s="200">
        <v>3.07</v>
      </c>
      <c r="AA86" s="200">
        <v>1.4</v>
      </c>
      <c r="AB86" s="200">
        <v>0</v>
      </c>
      <c r="AC86" s="200">
        <v>0</v>
      </c>
      <c r="AD86" s="200">
        <v>24.92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15.59</v>
      </c>
      <c r="AL86" s="200">
        <v>0</v>
      </c>
      <c r="AM86" s="200">
        <v>0</v>
      </c>
      <c r="AN86" s="200">
        <v>0</v>
      </c>
      <c r="AO86" s="200">
        <v>385.21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6.09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17.940000000000001</v>
      </c>
      <c r="L87" s="200">
        <v>0.22</v>
      </c>
      <c r="M87" s="200">
        <v>2.2599999999999998</v>
      </c>
      <c r="N87" s="200">
        <v>1.84</v>
      </c>
      <c r="O87" s="200">
        <v>1.27</v>
      </c>
      <c r="P87" s="200">
        <v>0.88</v>
      </c>
      <c r="Q87" s="200">
        <v>0.17</v>
      </c>
      <c r="R87" s="200">
        <v>0.66</v>
      </c>
      <c r="S87" s="200">
        <v>0.41</v>
      </c>
      <c r="T87" s="200">
        <v>0</v>
      </c>
      <c r="U87" s="200">
        <v>2.2000000000000002</v>
      </c>
      <c r="V87" s="200">
        <v>0.32</v>
      </c>
      <c r="W87" s="200">
        <v>0.72</v>
      </c>
      <c r="X87" s="200">
        <v>2.2999999999999998</v>
      </c>
      <c r="Y87" s="200">
        <v>0</v>
      </c>
      <c r="Z87" s="200">
        <v>3.07</v>
      </c>
      <c r="AA87" s="200">
        <v>1.4</v>
      </c>
      <c r="AB87" s="200">
        <v>0</v>
      </c>
      <c r="AC87" s="200">
        <v>0</v>
      </c>
      <c r="AD87" s="200">
        <v>24.92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15.59</v>
      </c>
      <c r="AL87" s="200">
        <v>0</v>
      </c>
      <c r="AM87" s="200">
        <v>0</v>
      </c>
      <c r="AN87" s="200">
        <v>0</v>
      </c>
      <c r="AO87" s="200">
        <v>385.21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6.09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17.940000000000001</v>
      </c>
      <c r="L88" s="200">
        <v>0.22</v>
      </c>
      <c r="M88" s="200">
        <v>2.2599999999999998</v>
      </c>
      <c r="N88" s="200">
        <v>1.84</v>
      </c>
      <c r="O88" s="200">
        <v>1.27</v>
      </c>
      <c r="P88" s="200">
        <v>0.88</v>
      </c>
      <c r="Q88" s="200">
        <v>0.17</v>
      </c>
      <c r="R88" s="200">
        <v>0.66</v>
      </c>
      <c r="S88" s="200">
        <v>0.41</v>
      </c>
      <c r="T88" s="200">
        <v>0</v>
      </c>
      <c r="U88" s="200">
        <v>2.2000000000000002</v>
      </c>
      <c r="V88" s="200">
        <v>0.32</v>
      </c>
      <c r="W88" s="200">
        <v>0.72</v>
      </c>
      <c r="X88" s="200">
        <v>2.2999999999999998</v>
      </c>
      <c r="Y88" s="200">
        <v>0</v>
      </c>
      <c r="Z88" s="200">
        <v>3.07</v>
      </c>
      <c r="AA88" s="200">
        <v>1.4</v>
      </c>
      <c r="AB88" s="200">
        <v>0</v>
      </c>
      <c r="AC88" s="200">
        <v>0</v>
      </c>
      <c r="AD88" s="200">
        <v>24.92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15.59</v>
      </c>
      <c r="AL88" s="200">
        <v>0</v>
      </c>
      <c r="AM88" s="200">
        <v>0</v>
      </c>
      <c r="AN88" s="200">
        <v>0</v>
      </c>
      <c r="AO88" s="200">
        <v>385.21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6.09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17.940000000000001</v>
      </c>
      <c r="L89" s="200">
        <v>0.22</v>
      </c>
      <c r="M89" s="200">
        <v>2.2599999999999998</v>
      </c>
      <c r="N89" s="200">
        <v>1.84</v>
      </c>
      <c r="O89" s="200">
        <v>1.27</v>
      </c>
      <c r="P89" s="200">
        <v>0.88</v>
      </c>
      <c r="Q89" s="200">
        <v>0.17</v>
      </c>
      <c r="R89" s="200">
        <v>0.66</v>
      </c>
      <c r="S89" s="200">
        <v>0.41</v>
      </c>
      <c r="T89" s="200">
        <v>0</v>
      </c>
      <c r="U89" s="200">
        <v>2.2000000000000002</v>
      </c>
      <c r="V89" s="200">
        <v>0.32</v>
      </c>
      <c r="W89" s="200">
        <v>0.72</v>
      </c>
      <c r="X89" s="200">
        <v>2.2999999999999998</v>
      </c>
      <c r="Y89" s="200">
        <v>0</v>
      </c>
      <c r="Z89" s="200">
        <v>3.07</v>
      </c>
      <c r="AA89" s="200">
        <v>1.4</v>
      </c>
      <c r="AB89" s="200">
        <v>0</v>
      </c>
      <c r="AC89" s="200">
        <v>0</v>
      </c>
      <c r="AD89" s="200">
        <v>24.92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15.59</v>
      </c>
      <c r="AL89" s="200">
        <v>0</v>
      </c>
      <c r="AM89" s="200">
        <v>0</v>
      </c>
      <c r="AN89" s="200">
        <v>0</v>
      </c>
      <c r="AO89" s="200">
        <v>385.21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6.09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17.940000000000001</v>
      </c>
      <c r="L90" s="200">
        <v>0.22</v>
      </c>
      <c r="M90" s="200">
        <v>2.2599999999999998</v>
      </c>
      <c r="N90" s="200">
        <v>1.84</v>
      </c>
      <c r="O90" s="200">
        <v>1.27</v>
      </c>
      <c r="P90" s="200">
        <v>0.88</v>
      </c>
      <c r="Q90" s="200">
        <v>0.17</v>
      </c>
      <c r="R90" s="200">
        <v>0.66</v>
      </c>
      <c r="S90" s="200">
        <v>0.41</v>
      </c>
      <c r="T90" s="200">
        <v>0</v>
      </c>
      <c r="U90" s="200">
        <v>2.2000000000000002</v>
      </c>
      <c r="V90" s="200">
        <v>0.32</v>
      </c>
      <c r="W90" s="200">
        <v>0.72</v>
      </c>
      <c r="X90" s="200">
        <v>2.2999999999999998</v>
      </c>
      <c r="Y90" s="200">
        <v>0</v>
      </c>
      <c r="Z90" s="200">
        <v>3.07</v>
      </c>
      <c r="AA90" s="200">
        <v>1.4</v>
      </c>
      <c r="AB90" s="200">
        <v>0</v>
      </c>
      <c r="AC90" s="200">
        <v>0</v>
      </c>
      <c r="AD90" s="200">
        <v>24.92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15.59</v>
      </c>
      <c r="AL90" s="200">
        <v>0</v>
      </c>
      <c r="AM90" s="200">
        <v>0</v>
      </c>
      <c r="AN90" s="200">
        <v>0</v>
      </c>
      <c r="AO90" s="200">
        <v>385.21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6.09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35.25</v>
      </c>
      <c r="L91" s="200">
        <v>0.22</v>
      </c>
      <c r="M91" s="200">
        <v>2.2599999999999998</v>
      </c>
      <c r="N91" s="200">
        <v>1.84</v>
      </c>
      <c r="O91" s="200">
        <v>1.27</v>
      </c>
      <c r="P91" s="200">
        <v>0.88</v>
      </c>
      <c r="Q91" s="200">
        <v>0.17</v>
      </c>
      <c r="R91" s="200">
        <v>0.66</v>
      </c>
      <c r="S91" s="200">
        <v>0.41</v>
      </c>
      <c r="T91" s="200">
        <v>0</v>
      </c>
      <c r="U91" s="200">
        <v>2.2000000000000002</v>
      </c>
      <c r="V91" s="200">
        <v>0.32</v>
      </c>
      <c r="W91" s="200">
        <v>0.72</v>
      </c>
      <c r="X91" s="200">
        <v>2.2999999999999998</v>
      </c>
      <c r="Y91" s="200">
        <v>0</v>
      </c>
      <c r="Z91" s="200">
        <v>3.07</v>
      </c>
      <c r="AA91" s="200">
        <v>1.41</v>
      </c>
      <c r="AB91" s="200">
        <v>0</v>
      </c>
      <c r="AC91" s="200">
        <v>0</v>
      </c>
      <c r="AD91" s="200">
        <v>24.92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15.59</v>
      </c>
      <c r="AL91" s="200">
        <v>0</v>
      </c>
      <c r="AM91" s="200">
        <v>0</v>
      </c>
      <c r="AN91" s="200">
        <v>0</v>
      </c>
      <c r="AO91" s="200">
        <v>385.21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6.09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72.83</v>
      </c>
      <c r="L92" s="200">
        <v>0.22</v>
      </c>
      <c r="M92" s="200">
        <v>2.2599999999999998</v>
      </c>
      <c r="N92" s="200">
        <v>1.84</v>
      </c>
      <c r="O92" s="200">
        <v>1.27</v>
      </c>
      <c r="P92" s="200">
        <v>0.88</v>
      </c>
      <c r="Q92" s="200">
        <v>0.17</v>
      </c>
      <c r="R92" s="200">
        <v>0.66</v>
      </c>
      <c r="S92" s="200">
        <v>0.41</v>
      </c>
      <c r="T92" s="200">
        <v>0</v>
      </c>
      <c r="U92" s="200">
        <v>2.2000000000000002</v>
      </c>
      <c r="V92" s="200">
        <v>0.32</v>
      </c>
      <c r="W92" s="200">
        <v>0.72</v>
      </c>
      <c r="X92" s="200">
        <v>2.2999999999999998</v>
      </c>
      <c r="Y92" s="200">
        <v>0</v>
      </c>
      <c r="Z92" s="200">
        <v>3.07</v>
      </c>
      <c r="AA92" s="200">
        <v>1.41</v>
      </c>
      <c r="AB92" s="200">
        <v>0</v>
      </c>
      <c r="AC92" s="200">
        <v>0</v>
      </c>
      <c r="AD92" s="200">
        <v>24.92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15.59</v>
      </c>
      <c r="AL92" s="200">
        <v>0</v>
      </c>
      <c r="AM92" s="200">
        <v>0</v>
      </c>
      <c r="AN92" s="200">
        <v>0</v>
      </c>
      <c r="AO92" s="200">
        <v>385.21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6.09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82.48</v>
      </c>
      <c r="L93" s="200">
        <v>0.22</v>
      </c>
      <c r="M93" s="200">
        <v>2.2599999999999998</v>
      </c>
      <c r="N93" s="200">
        <v>1.84</v>
      </c>
      <c r="O93" s="200">
        <v>1.27</v>
      </c>
      <c r="P93" s="200">
        <v>0.88</v>
      </c>
      <c r="Q93" s="200">
        <v>0.17</v>
      </c>
      <c r="R93" s="200">
        <v>0.66</v>
      </c>
      <c r="S93" s="200">
        <v>0.41</v>
      </c>
      <c r="T93" s="200">
        <v>0</v>
      </c>
      <c r="U93" s="200">
        <v>2.2000000000000002</v>
      </c>
      <c r="V93" s="200">
        <v>0.32</v>
      </c>
      <c r="W93" s="200">
        <v>0.72</v>
      </c>
      <c r="X93" s="200">
        <v>2.2999999999999998</v>
      </c>
      <c r="Y93" s="200">
        <v>0</v>
      </c>
      <c r="Z93" s="200">
        <v>3.07</v>
      </c>
      <c r="AA93" s="200">
        <v>1.41</v>
      </c>
      <c r="AB93" s="200">
        <v>0</v>
      </c>
      <c r="AC93" s="200">
        <v>0</v>
      </c>
      <c r="AD93" s="200">
        <v>24.92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15.59</v>
      </c>
      <c r="AL93" s="200">
        <v>0</v>
      </c>
      <c r="AM93" s="200">
        <v>0</v>
      </c>
      <c r="AN93" s="200">
        <v>0</v>
      </c>
      <c r="AO93" s="200">
        <v>385.21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6.09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130.71</v>
      </c>
      <c r="L94" s="200">
        <v>0.22</v>
      </c>
      <c r="M94" s="200">
        <v>2.2599999999999998</v>
      </c>
      <c r="N94" s="200">
        <v>1.84</v>
      </c>
      <c r="O94" s="200">
        <v>1.27</v>
      </c>
      <c r="P94" s="200">
        <v>0.88</v>
      </c>
      <c r="Q94" s="200">
        <v>0.17</v>
      </c>
      <c r="R94" s="200">
        <v>0.66</v>
      </c>
      <c r="S94" s="200">
        <v>0.41</v>
      </c>
      <c r="T94" s="200">
        <v>0</v>
      </c>
      <c r="U94" s="200">
        <v>2.2000000000000002</v>
      </c>
      <c r="V94" s="200">
        <v>0.32</v>
      </c>
      <c r="W94" s="200">
        <v>0.72</v>
      </c>
      <c r="X94" s="200">
        <v>2.2999999999999998</v>
      </c>
      <c r="Y94" s="200">
        <v>0</v>
      </c>
      <c r="Z94" s="200">
        <v>3.07</v>
      </c>
      <c r="AA94" s="200">
        <v>1.41</v>
      </c>
      <c r="AB94" s="200">
        <v>0</v>
      </c>
      <c r="AC94" s="200">
        <v>0</v>
      </c>
      <c r="AD94" s="200">
        <v>24.92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15.59</v>
      </c>
      <c r="AL94" s="200">
        <v>0</v>
      </c>
      <c r="AM94" s="200">
        <v>0</v>
      </c>
      <c r="AN94" s="200">
        <v>0</v>
      </c>
      <c r="AO94" s="200">
        <v>385.21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6.09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198.23</v>
      </c>
      <c r="L95" s="200">
        <v>0.22</v>
      </c>
      <c r="M95" s="200">
        <v>2.2599999999999998</v>
      </c>
      <c r="N95" s="200">
        <v>1.84</v>
      </c>
      <c r="O95" s="200">
        <v>1.27</v>
      </c>
      <c r="P95" s="200">
        <v>0.88</v>
      </c>
      <c r="Q95" s="200">
        <v>0.17</v>
      </c>
      <c r="R95" s="200">
        <v>0.66</v>
      </c>
      <c r="S95" s="200">
        <v>0.41</v>
      </c>
      <c r="T95" s="200">
        <v>0</v>
      </c>
      <c r="U95" s="200">
        <v>2.2000000000000002</v>
      </c>
      <c r="V95" s="200">
        <v>0.32</v>
      </c>
      <c r="W95" s="200">
        <v>0.72</v>
      </c>
      <c r="X95" s="200">
        <v>2.2999999999999998</v>
      </c>
      <c r="Y95" s="200">
        <v>0</v>
      </c>
      <c r="Z95" s="200">
        <v>3.07</v>
      </c>
      <c r="AA95" s="200">
        <v>1.41</v>
      </c>
      <c r="AB95" s="200">
        <v>0</v>
      </c>
      <c r="AC95" s="200">
        <v>0</v>
      </c>
      <c r="AD95" s="200">
        <v>24.92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15.59</v>
      </c>
      <c r="AL95" s="200">
        <v>0</v>
      </c>
      <c r="AM95" s="200">
        <v>0</v>
      </c>
      <c r="AN95" s="200">
        <v>0</v>
      </c>
      <c r="AO95" s="200">
        <v>385.21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6.09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236.76</v>
      </c>
      <c r="L96" s="200">
        <v>0.22</v>
      </c>
      <c r="M96" s="200">
        <v>2.2599999999999998</v>
      </c>
      <c r="N96" s="200">
        <v>1.84</v>
      </c>
      <c r="O96" s="200">
        <v>1.27</v>
      </c>
      <c r="P96" s="200">
        <v>0.88</v>
      </c>
      <c r="Q96" s="200">
        <v>0.17</v>
      </c>
      <c r="R96" s="200">
        <v>0.66</v>
      </c>
      <c r="S96" s="200">
        <v>0.41</v>
      </c>
      <c r="T96" s="200">
        <v>0</v>
      </c>
      <c r="U96" s="200">
        <v>2.2000000000000002</v>
      </c>
      <c r="V96" s="200">
        <v>0.32</v>
      </c>
      <c r="W96" s="200">
        <v>0.72</v>
      </c>
      <c r="X96" s="200">
        <v>2.2999999999999998</v>
      </c>
      <c r="Y96" s="200">
        <v>0</v>
      </c>
      <c r="Z96" s="200">
        <v>3.07</v>
      </c>
      <c r="AA96" s="200">
        <v>1.41</v>
      </c>
      <c r="AB96" s="200">
        <v>0</v>
      </c>
      <c r="AC96" s="200">
        <v>0</v>
      </c>
      <c r="AD96" s="200">
        <v>24.92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15.59</v>
      </c>
      <c r="AL96" s="200">
        <v>0</v>
      </c>
      <c r="AM96" s="200">
        <v>0</v>
      </c>
      <c r="AN96" s="200">
        <v>0</v>
      </c>
      <c r="AO96" s="200">
        <v>385.21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6.09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236.76</v>
      </c>
      <c r="L97" s="200">
        <v>0.22</v>
      </c>
      <c r="M97" s="200">
        <v>2.2599999999999998</v>
      </c>
      <c r="N97" s="200">
        <v>1.84</v>
      </c>
      <c r="O97" s="200">
        <v>1.27</v>
      </c>
      <c r="P97" s="200">
        <v>0.88</v>
      </c>
      <c r="Q97" s="200">
        <v>0.17</v>
      </c>
      <c r="R97" s="200">
        <v>0.66</v>
      </c>
      <c r="S97" s="200">
        <v>0.41</v>
      </c>
      <c r="T97" s="200">
        <v>0</v>
      </c>
      <c r="U97" s="200">
        <v>2.2000000000000002</v>
      </c>
      <c r="V97" s="200">
        <v>0.32</v>
      </c>
      <c r="W97" s="200">
        <v>0.72</v>
      </c>
      <c r="X97" s="200">
        <v>2.2999999999999998</v>
      </c>
      <c r="Y97" s="200">
        <v>0</v>
      </c>
      <c r="Z97" s="200">
        <v>3.07</v>
      </c>
      <c r="AA97" s="200">
        <v>1.41</v>
      </c>
      <c r="AB97" s="200">
        <v>0</v>
      </c>
      <c r="AC97" s="200">
        <v>0</v>
      </c>
      <c r="AD97" s="200">
        <v>24.92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15.59</v>
      </c>
      <c r="AL97" s="200">
        <v>0</v>
      </c>
      <c r="AM97" s="200">
        <v>0</v>
      </c>
      <c r="AN97" s="200">
        <v>0</v>
      </c>
      <c r="AO97" s="200">
        <v>385.21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6.09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236.76</v>
      </c>
      <c r="L98" s="200">
        <v>3.39</v>
      </c>
      <c r="M98" s="200">
        <v>2.2599999999999998</v>
      </c>
      <c r="N98" s="200">
        <v>1.84</v>
      </c>
      <c r="O98" s="200">
        <v>1.27</v>
      </c>
      <c r="P98" s="200">
        <v>0.88</v>
      </c>
      <c r="Q98" s="200">
        <v>2.83</v>
      </c>
      <c r="R98" s="200">
        <v>0.66</v>
      </c>
      <c r="S98" s="200">
        <v>5.78</v>
      </c>
      <c r="T98" s="200">
        <v>0</v>
      </c>
      <c r="U98" s="200">
        <v>2.2000000000000002</v>
      </c>
      <c r="V98" s="200">
        <v>0.32</v>
      </c>
      <c r="W98" s="200">
        <v>0.72</v>
      </c>
      <c r="X98" s="200">
        <v>2.2999999999999998</v>
      </c>
      <c r="Y98" s="200">
        <v>0</v>
      </c>
      <c r="Z98" s="200">
        <v>3.07</v>
      </c>
      <c r="AA98" s="200">
        <v>25.15</v>
      </c>
      <c r="AB98" s="200">
        <v>0</v>
      </c>
      <c r="AC98" s="200">
        <v>0</v>
      </c>
      <c r="AD98" s="200">
        <v>24.92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15.59</v>
      </c>
      <c r="AL98" s="200">
        <v>0</v>
      </c>
      <c r="AM98" s="200">
        <v>0</v>
      </c>
      <c r="AN98" s="200">
        <v>0</v>
      </c>
      <c r="AO98" s="200">
        <v>385.21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0.14687999999999987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3.5353200000000005</v>
      </c>
      <c r="L99">
        <f t="shared" si="0"/>
        <v>3.4422500000000009E-2</v>
      </c>
      <c r="M99">
        <f t="shared" si="0"/>
        <v>0.2221874999999999</v>
      </c>
      <c r="N99">
        <f t="shared" si="0"/>
        <v>0.1667050000000001</v>
      </c>
      <c r="O99">
        <f t="shared" si="0"/>
        <v>0.11549999999999969</v>
      </c>
      <c r="P99">
        <f t="shared" si="0"/>
        <v>4.7219999999999908E-2</v>
      </c>
      <c r="Q99">
        <f t="shared" si="0"/>
        <v>2.485250000000001E-2</v>
      </c>
      <c r="R99">
        <f t="shared" si="0"/>
        <v>9.1977500000000156E-2</v>
      </c>
      <c r="S99">
        <f t="shared" si="0"/>
        <v>6.1402499999999992E-2</v>
      </c>
      <c r="T99">
        <f t="shared" si="0"/>
        <v>0</v>
      </c>
      <c r="U99">
        <f t="shared" si="0"/>
        <v>5.2799999999999916E-2</v>
      </c>
      <c r="V99">
        <f t="shared" si="0"/>
        <v>3.8249999999999888E-2</v>
      </c>
      <c r="W99">
        <f t="shared" si="0"/>
        <v>8.8200000000000195E-2</v>
      </c>
      <c r="X99">
        <f t="shared" si="0"/>
        <v>0.28033749999999946</v>
      </c>
      <c r="Y99">
        <f t="shared" si="0"/>
        <v>0</v>
      </c>
      <c r="Z99">
        <f t="shared" si="0"/>
        <v>0.6297200000000005</v>
      </c>
      <c r="AA99">
        <f t="shared" si="0"/>
        <v>0.26506999999999975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0.3729074999999995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9.3228400000000082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3.52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76.459999999999994</v>
      </c>
      <c r="L3" s="200">
        <v>20.34</v>
      </c>
      <c r="M3" s="200">
        <v>0</v>
      </c>
      <c r="N3" s="200">
        <v>1.07</v>
      </c>
      <c r="O3" s="200">
        <v>0.88</v>
      </c>
      <c r="P3" s="200">
        <v>2.21</v>
      </c>
      <c r="Q3" s="200">
        <v>1.08</v>
      </c>
      <c r="R3" s="200">
        <v>4.9800000000000004</v>
      </c>
      <c r="S3" s="200">
        <v>3</v>
      </c>
      <c r="T3" s="200">
        <v>0</v>
      </c>
      <c r="U3" s="200">
        <v>11.71</v>
      </c>
      <c r="V3" s="200">
        <v>2.38</v>
      </c>
      <c r="W3" s="200">
        <v>6</v>
      </c>
      <c r="X3" s="200">
        <v>1.33</v>
      </c>
      <c r="Y3" s="200">
        <v>0</v>
      </c>
      <c r="Z3" s="200">
        <v>33.44</v>
      </c>
      <c r="AA3" s="200">
        <v>11.34</v>
      </c>
      <c r="AB3" s="200">
        <v>0</v>
      </c>
      <c r="AC3" s="200">
        <v>0</v>
      </c>
      <c r="AD3" s="200">
        <v>13.64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9.01</v>
      </c>
      <c r="AL3" s="200">
        <v>0</v>
      </c>
      <c r="AM3" s="200">
        <v>0</v>
      </c>
      <c r="AN3" s="200">
        <v>0</v>
      </c>
      <c r="AO3" s="200">
        <v>222.75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3.52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76.459999999999994</v>
      </c>
      <c r="L4" s="200">
        <v>20.34</v>
      </c>
      <c r="M4" s="200">
        <v>0</v>
      </c>
      <c r="N4" s="200">
        <v>1.07</v>
      </c>
      <c r="O4" s="200">
        <v>0.88</v>
      </c>
      <c r="P4" s="200">
        <v>2.21</v>
      </c>
      <c r="Q4" s="200">
        <v>0.84</v>
      </c>
      <c r="R4" s="200">
        <v>4.9800000000000004</v>
      </c>
      <c r="S4" s="200">
        <v>2.81</v>
      </c>
      <c r="T4" s="200">
        <v>0</v>
      </c>
      <c r="U4" s="200">
        <v>11.71</v>
      </c>
      <c r="V4" s="200">
        <v>2.38</v>
      </c>
      <c r="W4" s="200">
        <v>6</v>
      </c>
      <c r="X4" s="200">
        <v>1.33</v>
      </c>
      <c r="Y4" s="200">
        <v>0</v>
      </c>
      <c r="Z4" s="200">
        <v>37.880000000000003</v>
      </c>
      <c r="AA4" s="200">
        <v>11.34</v>
      </c>
      <c r="AB4" s="200">
        <v>0</v>
      </c>
      <c r="AC4" s="200">
        <v>0</v>
      </c>
      <c r="AD4" s="200">
        <v>13.64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9.01</v>
      </c>
      <c r="AL4" s="200">
        <v>0</v>
      </c>
      <c r="AM4" s="200">
        <v>0</v>
      </c>
      <c r="AN4" s="200">
        <v>0</v>
      </c>
      <c r="AO4" s="200">
        <v>222.75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3.52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76.459999999999994</v>
      </c>
      <c r="L5" s="200">
        <v>20.34</v>
      </c>
      <c r="M5" s="200">
        <v>0</v>
      </c>
      <c r="N5" s="200">
        <v>1.07</v>
      </c>
      <c r="O5" s="200">
        <v>0.88</v>
      </c>
      <c r="P5" s="200">
        <v>2.21</v>
      </c>
      <c r="Q5" s="200">
        <v>0.84</v>
      </c>
      <c r="R5" s="200">
        <v>4.7699999999999996</v>
      </c>
      <c r="S5" s="200">
        <v>2.81</v>
      </c>
      <c r="T5" s="200">
        <v>0</v>
      </c>
      <c r="U5" s="200">
        <v>11.71</v>
      </c>
      <c r="V5" s="200">
        <v>2.35</v>
      </c>
      <c r="W5" s="200">
        <v>5.72</v>
      </c>
      <c r="X5" s="200">
        <v>1.33</v>
      </c>
      <c r="Y5" s="200">
        <v>0</v>
      </c>
      <c r="Z5" s="200">
        <v>37.880000000000003</v>
      </c>
      <c r="AA5" s="200">
        <v>11.34</v>
      </c>
      <c r="AB5" s="200">
        <v>0</v>
      </c>
      <c r="AC5" s="200">
        <v>0</v>
      </c>
      <c r="AD5" s="200">
        <v>13.64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9.01</v>
      </c>
      <c r="AL5" s="200">
        <v>0</v>
      </c>
      <c r="AM5" s="200">
        <v>0</v>
      </c>
      <c r="AN5" s="200">
        <v>0</v>
      </c>
      <c r="AO5" s="200">
        <v>222.75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3.52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76.459999999999994</v>
      </c>
      <c r="L6" s="200">
        <v>20.34</v>
      </c>
      <c r="M6" s="200">
        <v>0</v>
      </c>
      <c r="N6" s="200">
        <v>1.07</v>
      </c>
      <c r="O6" s="200">
        <v>0.88</v>
      </c>
      <c r="P6" s="200">
        <v>2.21</v>
      </c>
      <c r="Q6" s="200">
        <v>0.84</v>
      </c>
      <c r="R6" s="200">
        <v>4.9800000000000004</v>
      </c>
      <c r="S6" s="200">
        <v>2.81</v>
      </c>
      <c r="T6" s="200">
        <v>0</v>
      </c>
      <c r="U6" s="200">
        <v>11.71</v>
      </c>
      <c r="V6" s="200">
        <v>2.35</v>
      </c>
      <c r="W6" s="200">
        <v>5.72</v>
      </c>
      <c r="X6" s="200">
        <v>1.33</v>
      </c>
      <c r="Y6" s="200">
        <v>0</v>
      </c>
      <c r="Z6" s="200">
        <v>37.880000000000003</v>
      </c>
      <c r="AA6" s="200">
        <v>11.34</v>
      </c>
      <c r="AB6" s="200">
        <v>0</v>
      </c>
      <c r="AC6" s="200">
        <v>0</v>
      </c>
      <c r="AD6" s="200">
        <v>13.64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9.01</v>
      </c>
      <c r="AL6" s="200">
        <v>0</v>
      </c>
      <c r="AM6" s="200">
        <v>0</v>
      </c>
      <c r="AN6" s="200">
        <v>0</v>
      </c>
      <c r="AO6" s="200">
        <v>222.75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3.52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76.459999999999994</v>
      </c>
      <c r="L7" s="200">
        <v>20.34</v>
      </c>
      <c r="M7" s="200">
        <v>0</v>
      </c>
      <c r="N7" s="200">
        <v>1.07</v>
      </c>
      <c r="O7" s="200">
        <v>0.88</v>
      </c>
      <c r="P7" s="200">
        <v>2.21</v>
      </c>
      <c r="Q7" s="200">
        <v>0.84</v>
      </c>
      <c r="R7" s="200">
        <v>4.9800000000000004</v>
      </c>
      <c r="S7" s="200">
        <v>2.81</v>
      </c>
      <c r="T7" s="200">
        <v>0</v>
      </c>
      <c r="U7" s="200">
        <v>11.71</v>
      </c>
      <c r="V7" s="200">
        <v>2.35</v>
      </c>
      <c r="W7" s="200">
        <v>5.72</v>
      </c>
      <c r="X7" s="200">
        <v>1.33</v>
      </c>
      <c r="Y7" s="200">
        <v>0</v>
      </c>
      <c r="Z7" s="200">
        <v>37.880000000000003</v>
      </c>
      <c r="AA7" s="200">
        <v>11.34</v>
      </c>
      <c r="AB7" s="200">
        <v>0</v>
      </c>
      <c r="AC7" s="200">
        <v>0</v>
      </c>
      <c r="AD7" s="200">
        <v>13.64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9.01</v>
      </c>
      <c r="AL7" s="200">
        <v>0</v>
      </c>
      <c r="AM7" s="200">
        <v>0</v>
      </c>
      <c r="AN7" s="200">
        <v>0</v>
      </c>
      <c r="AO7" s="200">
        <v>222.75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3.52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76.459999999999994</v>
      </c>
      <c r="L8" s="200">
        <v>20.34</v>
      </c>
      <c r="M8" s="200">
        <v>0</v>
      </c>
      <c r="N8" s="200">
        <v>1.07</v>
      </c>
      <c r="O8" s="200">
        <v>0.88</v>
      </c>
      <c r="P8" s="200">
        <v>2.21</v>
      </c>
      <c r="Q8" s="200">
        <v>0.84</v>
      </c>
      <c r="R8" s="200">
        <v>4.9800000000000004</v>
      </c>
      <c r="S8" s="200">
        <v>2.81</v>
      </c>
      <c r="T8" s="200">
        <v>0</v>
      </c>
      <c r="U8" s="200">
        <v>11.71</v>
      </c>
      <c r="V8" s="200">
        <v>2.35</v>
      </c>
      <c r="W8" s="200">
        <v>5.72</v>
      </c>
      <c r="X8" s="200">
        <v>1.33</v>
      </c>
      <c r="Y8" s="200">
        <v>0</v>
      </c>
      <c r="Z8" s="200">
        <v>37.880000000000003</v>
      </c>
      <c r="AA8" s="200">
        <v>11.34</v>
      </c>
      <c r="AB8" s="200">
        <v>0</v>
      </c>
      <c r="AC8" s="200">
        <v>0</v>
      </c>
      <c r="AD8" s="200">
        <v>13.64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9.01</v>
      </c>
      <c r="AL8" s="200">
        <v>0</v>
      </c>
      <c r="AM8" s="200">
        <v>0</v>
      </c>
      <c r="AN8" s="200">
        <v>0</v>
      </c>
      <c r="AO8" s="200">
        <v>222.75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3.52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76.459999999999994</v>
      </c>
      <c r="L9" s="200">
        <v>20.34</v>
      </c>
      <c r="M9" s="200">
        <v>0</v>
      </c>
      <c r="N9" s="200">
        <v>1.07</v>
      </c>
      <c r="O9" s="200">
        <v>0.88</v>
      </c>
      <c r="P9" s="200">
        <v>2.21</v>
      </c>
      <c r="Q9" s="200">
        <v>0.84</v>
      </c>
      <c r="R9" s="200">
        <v>4.9800000000000004</v>
      </c>
      <c r="S9" s="200">
        <v>2.81</v>
      </c>
      <c r="T9" s="200">
        <v>0</v>
      </c>
      <c r="U9" s="200">
        <v>11.71</v>
      </c>
      <c r="V9" s="200">
        <v>2.35</v>
      </c>
      <c r="W9" s="200">
        <v>5.72</v>
      </c>
      <c r="X9" s="200">
        <v>1.33</v>
      </c>
      <c r="Y9" s="200">
        <v>0</v>
      </c>
      <c r="Z9" s="200">
        <v>37.880000000000003</v>
      </c>
      <c r="AA9" s="200">
        <v>11.34</v>
      </c>
      <c r="AB9" s="200">
        <v>0</v>
      </c>
      <c r="AC9" s="200">
        <v>0</v>
      </c>
      <c r="AD9" s="200">
        <v>13.64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9.01</v>
      </c>
      <c r="AL9" s="200">
        <v>0</v>
      </c>
      <c r="AM9" s="200">
        <v>0</v>
      </c>
      <c r="AN9" s="200">
        <v>0</v>
      </c>
      <c r="AO9" s="200">
        <v>222.75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3.52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76.459999999999994</v>
      </c>
      <c r="L10" s="200">
        <v>20.34</v>
      </c>
      <c r="M10" s="200">
        <v>0</v>
      </c>
      <c r="N10" s="200">
        <v>1.07</v>
      </c>
      <c r="O10" s="200">
        <v>0.88</v>
      </c>
      <c r="P10" s="200">
        <v>2.21</v>
      </c>
      <c r="Q10" s="200">
        <v>0.84</v>
      </c>
      <c r="R10" s="200">
        <v>4.9800000000000004</v>
      </c>
      <c r="S10" s="200">
        <v>2.81</v>
      </c>
      <c r="T10" s="200">
        <v>0</v>
      </c>
      <c r="U10" s="200">
        <v>11.71</v>
      </c>
      <c r="V10" s="200">
        <v>2.35</v>
      </c>
      <c r="W10" s="200">
        <v>5.72</v>
      </c>
      <c r="X10" s="200">
        <v>1.33</v>
      </c>
      <c r="Y10" s="200">
        <v>0</v>
      </c>
      <c r="Z10" s="200">
        <v>37.880000000000003</v>
      </c>
      <c r="AA10" s="200">
        <v>11.34</v>
      </c>
      <c r="AB10" s="200">
        <v>0</v>
      </c>
      <c r="AC10" s="200">
        <v>0</v>
      </c>
      <c r="AD10" s="200">
        <v>13.64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9.01</v>
      </c>
      <c r="AL10" s="200">
        <v>0</v>
      </c>
      <c r="AM10" s="200">
        <v>0</v>
      </c>
      <c r="AN10" s="200">
        <v>0</v>
      </c>
      <c r="AO10" s="200">
        <v>222.75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3.52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76.459999999999994</v>
      </c>
      <c r="L11" s="200">
        <v>20.34</v>
      </c>
      <c r="M11" s="200">
        <v>0</v>
      </c>
      <c r="N11" s="200">
        <v>1.07</v>
      </c>
      <c r="O11" s="200">
        <v>0.88</v>
      </c>
      <c r="P11" s="200">
        <v>2.2000000000000002</v>
      </c>
      <c r="Q11" s="200">
        <v>0.84</v>
      </c>
      <c r="R11" s="200">
        <v>4.9800000000000004</v>
      </c>
      <c r="S11" s="200">
        <v>2.81</v>
      </c>
      <c r="T11" s="200">
        <v>0</v>
      </c>
      <c r="U11" s="200">
        <v>11.71</v>
      </c>
      <c r="V11" s="200">
        <v>2.35</v>
      </c>
      <c r="W11" s="200">
        <v>5.72</v>
      </c>
      <c r="X11" s="200">
        <v>1.33</v>
      </c>
      <c r="Y11" s="200">
        <v>0</v>
      </c>
      <c r="Z11" s="200">
        <v>37.880000000000003</v>
      </c>
      <c r="AA11" s="200">
        <v>11.34</v>
      </c>
      <c r="AB11" s="200">
        <v>0</v>
      </c>
      <c r="AC11" s="200">
        <v>0</v>
      </c>
      <c r="AD11" s="200">
        <v>13.64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9.01</v>
      </c>
      <c r="AL11" s="200">
        <v>0</v>
      </c>
      <c r="AM11" s="200">
        <v>0</v>
      </c>
      <c r="AN11" s="200">
        <v>0</v>
      </c>
      <c r="AO11" s="200">
        <v>222.75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3.52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76.459999999999994</v>
      </c>
      <c r="L12" s="200">
        <v>20.34</v>
      </c>
      <c r="M12" s="200">
        <v>0</v>
      </c>
      <c r="N12" s="200">
        <v>1.07</v>
      </c>
      <c r="O12" s="200">
        <v>0.88</v>
      </c>
      <c r="P12" s="200">
        <v>2.2000000000000002</v>
      </c>
      <c r="Q12" s="200">
        <v>0.84</v>
      </c>
      <c r="R12" s="200">
        <v>4.9800000000000004</v>
      </c>
      <c r="S12" s="200">
        <v>2.81</v>
      </c>
      <c r="T12" s="200">
        <v>0</v>
      </c>
      <c r="U12" s="200">
        <v>11.71</v>
      </c>
      <c r="V12" s="200">
        <v>2.35</v>
      </c>
      <c r="W12" s="200">
        <v>5.72</v>
      </c>
      <c r="X12" s="200">
        <v>1.33</v>
      </c>
      <c r="Y12" s="200">
        <v>0</v>
      </c>
      <c r="Z12" s="200">
        <v>37.880000000000003</v>
      </c>
      <c r="AA12" s="200">
        <v>11.34</v>
      </c>
      <c r="AB12" s="200">
        <v>0</v>
      </c>
      <c r="AC12" s="200">
        <v>0</v>
      </c>
      <c r="AD12" s="200">
        <v>13.64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9.01</v>
      </c>
      <c r="AL12" s="200">
        <v>0</v>
      </c>
      <c r="AM12" s="200">
        <v>0</v>
      </c>
      <c r="AN12" s="200">
        <v>0</v>
      </c>
      <c r="AO12" s="200">
        <v>222.75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3.52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76.459999999999994</v>
      </c>
      <c r="L13" s="200">
        <v>20.34</v>
      </c>
      <c r="M13" s="200">
        <v>0</v>
      </c>
      <c r="N13" s="200">
        <v>1.07</v>
      </c>
      <c r="O13" s="200">
        <v>0.88</v>
      </c>
      <c r="P13" s="200">
        <v>2.2000000000000002</v>
      </c>
      <c r="Q13" s="200">
        <v>0.84</v>
      </c>
      <c r="R13" s="200">
        <v>4.9800000000000004</v>
      </c>
      <c r="S13" s="200">
        <v>2.81</v>
      </c>
      <c r="T13" s="200">
        <v>0</v>
      </c>
      <c r="U13" s="200">
        <v>11.71</v>
      </c>
      <c r="V13" s="200">
        <v>2.35</v>
      </c>
      <c r="W13" s="200">
        <v>5.72</v>
      </c>
      <c r="X13" s="200">
        <v>1.33</v>
      </c>
      <c r="Y13" s="200">
        <v>0</v>
      </c>
      <c r="Z13" s="200">
        <v>37.880000000000003</v>
      </c>
      <c r="AA13" s="200">
        <v>11.34</v>
      </c>
      <c r="AB13" s="200">
        <v>0</v>
      </c>
      <c r="AC13" s="200">
        <v>0</v>
      </c>
      <c r="AD13" s="200">
        <v>13.64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9.01</v>
      </c>
      <c r="AL13" s="200">
        <v>0</v>
      </c>
      <c r="AM13" s="200">
        <v>0</v>
      </c>
      <c r="AN13" s="200">
        <v>0</v>
      </c>
      <c r="AO13" s="200">
        <v>222.75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3.52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76.459999999999994</v>
      </c>
      <c r="L14" s="200">
        <v>20.34</v>
      </c>
      <c r="M14" s="200">
        <v>0</v>
      </c>
      <c r="N14" s="200">
        <v>1.07</v>
      </c>
      <c r="O14" s="200">
        <v>0.88</v>
      </c>
      <c r="P14" s="200">
        <v>2.2000000000000002</v>
      </c>
      <c r="Q14" s="200">
        <v>0.84</v>
      </c>
      <c r="R14" s="200">
        <v>4.9800000000000004</v>
      </c>
      <c r="S14" s="200">
        <v>2.81</v>
      </c>
      <c r="T14" s="200">
        <v>0</v>
      </c>
      <c r="U14" s="200">
        <v>11.71</v>
      </c>
      <c r="V14" s="200">
        <v>2.35</v>
      </c>
      <c r="W14" s="200">
        <v>5.72</v>
      </c>
      <c r="X14" s="200">
        <v>1.33</v>
      </c>
      <c r="Y14" s="200">
        <v>0</v>
      </c>
      <c r="Z14" s="200">
        <v>37.880000000000003</v>
      </c>
      <c r="AA14" s="200">
        <v>11.34</v>
      </c>
      <c r="AB14" s="200">
        <v>0</v>
      </c>
      <c r="AC14" s="200">
        <v>0</v>
      </c>
      <c r="AD14" s="200">
        <v>13.64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9.01</v>
      </c>
      <c r="AL14" s="200">
        <v>0</v>
      </c>
      <c r="AM14" s="200">
        <v>0</v>
      </c>
      <c r="AN14" s="200">
        <v>0</v>
      </c>
      <c r="AO14" s="200">
        <v>222.75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3.52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76.459999999999994</v>
      </c>
      <c r="L15" s="200">
        <v>20.29</v>
      </c>
      <c r="M15" s="200">
        <v>0</v>
      </c>
      <c r="N15" s="200">
        <v>1.07</v>
      </c>
      <c r="O15" s="200">
        <v>0.87</v>
      </c>
      <c r="P15" s="200">
        <v>2.2000000000000002</v>
      </c>
      <c r="Q15" s="200">
        <v>0.94</v>
      </c>
      <c r="R15" s="200">
        <v>4.9800000000000004</v>
      </c>
      <c r="S15" s="200">
        <v>2.7</v>
      </c>
      <c r="T15" s="200">
        <v>0</v>
      </c>
      <c r="U15" s="200">
        <v>11.71</v>
      </c>
      <c r="V15" s="200">
        <v>2.35</v>
      </c>
      <c r="W15" s="200">
        <v>5.72</v>
      </c>
      <c r="X15" s="200">
        <v>1.33</v>
      </c>
      <c r="Y15" s="200">
        <v>0</v>
      </c>
      <c r="Z15" s="200">
        <v>37.880000000000003</v>
      </c>
      <c r="AA15" s="200">
        <v>11.34</v>
      </c>
      <c r="AB15" s="200">
        <v>0</v>
      </c>
      <c r="AC15" s="200">
        <v>0</v>
      </c>
      <c r="AD15" s="200">
        <v>13.64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9.01</v>
      </c>
      <c r="AL15" s="200">
        <v>0</v>
      </c>
      <c r="AM15" s="200">
        <v>0</v>
      </c>
      <c r="AN15" s="200">
        <v>0</v>
      </c>
      <c r="AO15" s="200">
        <v>222.75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3.52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76.459999999999994</v>
      </c>
      <c r="L16" s="200">
        <v>20.29</v>
      </c>
      <c r="M16" s="200">
        <v>0</v>
      </c>
      <c r="N16" s="200">
        <v>1.07</v>
      </c>
      <c r="O16" s="200">
        <v>0.87</v>
      </c>
      <c r="P16" s="200">
        <v>2.2000000000000002</v>
      </c>
      <c r="Q16" s="200">
        <v>0.94</v>
      </c>
      <c r="R16" s="200">
        <v>4.9800000000000004</v>
      </c>
      <c r="S16" s="200">
        <v>2.7</v>
      </c>
      <c r="T16" s="200">
        <v>0</v>
      </c>
      <c r="U16" s="200">
        <v>11.71</v>
      </c>
      <c r="V16" s="200">
        <v>2.35</v>
      </c>
      <c r="W16" s="200">
        <v>5.72</v>
      </c>
      <c r="X16" s="200">
        <v>1.33</v>
      </c>
      <c r="Y16" s="200">
        <v>0</v>
      </c>
      <c r="Z16" s="200">
        <v>37.880000000000003</v>
      </c>
      <c r="AA16" s="200">
        <v>11.34</v>
      </c>
      <c r="AB16" s="200">
        <v>0</v>
      </c>
      <c r="AC16" s="200">
        <v>0</v>
      </c>
      <c r="AD16" s="200">
        <v>13.64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9.01</v>
      </c>
      <c r="AL16" s="200">
        <v>0</v>
      </c>
      <c r="AM16" s="200">
        <v>0</v>
      </c>
      <c r="AN16" s="200">
        <v>0</v>
      </c>
      <c r="AO16" s="200">
        <v>222.75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3.52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76.459999999999994</v>
      </c>
      <c r="L17" s="200">
        <v>20.29</v>
      </c>
      <c r="M17" s="200">
        <v>0</v>
      </c>
      <c r="N17" s="200">
        <v>1.07</v>
      </c>
      <c r="O17" s="200">
        <v>0.87</v>
      </c>
      <c r="P17" s="200">
        <v>2.2000000000000002</v>
      </c>
      <c r="Q17" s="200">
        <v>0.84</v>
      </c>
      <c r="R17" s="200">
        <v>4.9800000000000004</v>
      </c>
      <c r="S17" s="200">
        <v>2.7</v>
      </c>
      <c r="T17" s="200">
        <v>0</v>
      </c>
      <c r="U17" s="200">
        <v>11.71</v>
      </c>
      <c r="V17" s="200">
        <v>2.35</v>
      </c>
      <c r="W17" s="200">
        <v>5.72</v>
      </c>
      <c r="X17" s="200">
        <v>1.33</v>
      </c>
      <c r="Y17" s="200">
        <v>0</v>
      </c>
      <c r="Z17" s="200">
        <v>37.880000000000003</v>
      </c>
      <c r="AA17" s="200">
        <v>11.34</v>
      </c>
      <c r="AB17" s="200">
        <v>0</v>
      </c>
      <c r="AC17" s="200">
        <v>0</v>
      </c>
      <c r="AD17" s="200">
        <v>13.64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9.01</v>
      </c>
      <c r="AL17" s="200">
        <v>0</v>
      </c>
      <c r="AM17" s="200">
        <v>0</v>
      </c>
      <c r="AN17" s="200">
        <v>0</v>
      </c>
      <c r="AO17" s="200">
        <v>222.75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3.52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76.459999999999994</v>
      </c>
      <c r="L18" s="200">
        <v>20.29</v>
      </c>
      <c r="M18" s="200">
        <v>0</v>
      </c>
      <c r="N18" s="200">
        <v>1.07</v>
      </c>
      <c r="O18" s="200">
        <v>0.87</v>
      </c>
      <c r="P18" s="200">
        <v>2.2000000000000002</v>
      </c>
      <c r="Q18" s="200">
        <v>0.84</v>
      </c>
      <c r="R18" s="200">
        <v>4.9800000000000004</v>
      </c>
      <c r="S18" s="200">
        <v>2.7</v>
      </c>
      <c r="T18" s="200">
        <v>0</v>
      </c>
      <c r="U18" s="200">
        <v>11.71</v>
      </c>
      <c r="V18" s="200">
        <v>2.35</v>
      </c>
      <c r="W18" s="200">
        <v>5.72</v>
      </c>
      <c r="X18" s="200">
        <v>1.33</v>
      </c>
      <c r="Y18" s="200">
        <v>0</v>
      </c>
      <c r="Z18" s="200">
        <v>37.880000000000003</v>
      </c>
      <c r="AA18" s="200">
        <v>11.34</v>
      </c>
      <c r="AB18" s="200">
        <v>0</v>
      </c>
      <c r="AC18" s="200">
        <v>0</v>
      </c>
      <c r="AD18" s="200">
        <v>13.64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9.01</v>
      </c>
      <c r="AL18" s="200">
        <v>0</v>
      </c>
      <c r="AM18" s="200">
        <v>0</v>
      </c>
      <c r="AN18" s="200">
        <v>0</v>
      </c>
      <c r="AO18" s="200">
        <v>222.75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3.52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76.459999999999994</v>
      </c>
      <c r="L19" s="200">
        <v>20.29</v>
      </c>
      <c r="M19" s="200">
        <v>0</v>
      </c>
      <c r="N19" s="200">
        <v>1.07</v>
      </c>
      <c r="O19" s="200">
        <v>0.87</v>
      </c>
      <c r="P19" s="200">
        <v>2.2000000000000002</v>
      </c>
      <c r="Q19" s="200">
        <v>0.84</v>
      </c>
      <c r="R19" s="200">
        <v>4.9800000000000004</v>
      </c>
      <c r="S19" s="200">
        <v>2.7</v>
      </c>
      <c r="T19" s="200">
        <v>0</v>
      </c>
      <c r="U19" s="200">
        <v>11.71</v>
      </c>
      <c r="V19" s="200">
        <v>2.35</v>
      </c>
      <c r="W19" s="200">
        <v>5.72</v>
      </c>
      <c r="X19" s="200">
        <v>1.33</v>
      </c>
      <c r="Y19" s="200">
        <v>0</v>
      </c>
      <c r="Z19" s="200">
        <v>37.21</v>
      </c>
      <c r="AA19" s="200">
        <v>11.34</v>
      </c>
      <c r="AB19" s="200">
        <v>0</v>
      </c>
      <c r="AC19" s="200">
        <v>0</v>
      </c>
      <c r="AD19" s="200">
        <v>13.64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9.01</v>
      </c>
      <c r="AL19" s="200">
        <v>0</v>
      </c>
      <c r="AM19" s="200">
        <v>0</v>
      </c>
      <c r="AN19" s="200">
        <v>0</v>
      </c>
      <c r="AO19" s="200">
        <v>222.75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3.52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76.459999999999994</v>
      </c>
      <c r="L20" s="200">
        <v>20.29</v>
      </c>
      <c r="M20" s="200">
        <v>0</v>
      </c>
      <c r="N20" s="200">
        <v>1.07</v>
      </c>
      <c r="O20" s="200">
        <v>0.87</v>
      </c>
      <c r="P20" s="200">
        <v>2.2000000000000002</v>
      </c>
      <c r="Q20" s="200">
        <v>0.84</v>
      </c>
      <c r="R20" s="200">
        <v>4.9800000000000004</v>
      </c>
      <c r="S20" s="200">
        <v>2.7</v>
      </c>
      <c r="T20" s="200">
        <v>0</v>
      </c>
      <c r="U20" s="200">
        <v>11.71</v>
      </c>
      <c r="V20" s="200">
        <v>2.35</v>
      </c>
      <c r="W20" s="200">
        <v>5.72</v>
      </c>
      <c r="X20" s="200">
        <v>1.33</v>
      </c>
      <c r="Y20" s="200">
        <v>0</v>
      </c>
      <c r="Z20" s="200">
        <v>37.21</v>
      </c>
      <c r="AA20" s="200">
        <v>11.34</v>
      </c>
      <c r="AB20" s="200">
        <v>0</v>
      </c>
      <c r="AC20" s="200">
        <v>0</v>
      </c>
      <c r="AD20" s="200">
        <v>13.64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9.01</v>
      </c>
      <c r="AL20" s="200">
        <v>0</v>
      </c>
      <c r="AM20" s="200">
        <v>0</v>
      </c>
      <c r="AN20" s="200">
        <v>0</v>
      </c>
      <c r="AO20" s="200">
        <v>222.75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3.52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76.459999999999994</v>
      </c>
      <c r="L21" s="200">
        <v>20.29</v>
      </c>
      <c r="M21" s="200">
        <v>0</v>
      </c>
      <c r="N21" s="200">
        <v>1.07</v>
      </c>
      <c r="O21" s="200">
        <v>0.88</v>
      </c>
      <c r="P21" s="200">
        <v>2.21</v>
      </c>
      <c r="Q21" s="200">
        <v>0.84</v>
      </c>
      <c r="R21" s="200">
        <v>4.9800000000000004</v>
      </c>
      <c r="S21" s="200">
        <v>2.7</v>
      </c>
      <c r="T21" s="200">
        <v>0</v>
      </c>
      <c r="U21" s="200">
        <v>11.71</v>
      </c>
      <c r="V21" s="200">
        <v>2.35</v>
      </c>
      <c r="W21" s="200">
        <v>5.72</v>
      </c>
      <c r="X21" s="200">
        <v>1.33</v>
      </c>
      <c r="Y21" s="200">
        <v>0</v>
      </c>
      <c r="Z21" s="200">
        <v>37.21</v>
      </c>
      <c r="AA21" s="200">
        <v>11.34</v>
      </c>
      <c r="AB21" s="200">
        <v>0</v>
      </c>
      <c r="AC21" s="200">
        <v>0</v>
      </c>
      <c r="AD21" s="200">
        <v>13.64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9.01</v>
      </c>
      <c r="AL21" s="200">
        <v>0</v>
      </c>
      <c r="AM21" s="200">
        <v>0</v>
      </c>
      <c r="AN21" s="200">
        <v>0</v>
      </c>
      <c r="AO21" s="200">
        <v>222.75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3.52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76.459999999999994</v>
      </c>
      <c r="L22" s="200">
        <v>20.29</v>
      </c>
      <c r="M22" s="200">
        <v>0</v>
      </c>
      <c r="N22" s="200">
        <v>1.07</v>
      </c>
      <c r="O22" s="200">
        <v>0.88</v>
      </c>
      <c r="P22" s="200">
        <v>2.21</v>
      </c>
      <c r="Q22" s="200">
        <v>0.84</v>
      </c>
      <c r="R22" s="200">
        <v>4.9800000000000004</v>
      </c>
      <c r="S22" s="200">
        <v>2.7</v>
      </c>
      <c r="T22" s="200">
        <v>0</v>
      </c>
      <c r="U22" s="200">
        <v>11.71</v>
      </c>
      <c r="V22" s="200">
        <v>0.19</v>
      </c>
      <c r="W22" s="200">
        <v>5.72</v>
      </c>
      <c r="X22" s="200">
        <v>1.33</v>
      </c>
      <c r="Y22" s="200">
        <v>0</v>
      </c>
      <c r="Z22" s="200">
        <v>37.21</v>
      </c>
      <c r="AA22" s="200">
        <v>11.34</v>
      </c>
      <c r="AB22" s="200">
        <v>0</v>
      </c>
      <c r="AC22" s="200">
        <v>0</v>
      </c>
      <c r="AD22" s="200">
        <v>13.64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9.01</v>
      </c>
      <c r="AL22" s="200">
        <v>0</v>
      </c>
      <c r="AM22" s="200">
        <v>0</v>
      </c>
      <c r="AN22" s="200">
        <v>0</v>
      </c>
      <c r="AO22" s="200">
        <v>222.75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3.52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76.459999999999994</v>
      </c>
      <c r="L23" s="200">
        <v>6.84</v>
      </c>
      <c r="M23" s="200">
        <v>0</v>
      </c>
      <c r="N23" s="200">
        <v>1.07</v>
      </c>
      <c r="O23" s="200">
        <v>0.88</v>
      </c>
      <c r="P23" s="200">
        <v>2.21</v>
      </c>
      <c r="Q23" s="200">
        <v>0.1</v>
      </c>
      <c r="R23" s="200">
        <v>0.88</v>
      </c>
      <c r="S23" s="200">
        <v>0.94</v>
      </c>
      <c r="T23" s="200">
        <v>0</v>
      </c>
      <c r="U23" s="200">
        <v>11.71</v>
      </c>
      <c r="V23" s="200">
        <v>0.19</v>
      </c>
      <c r="W23" s="200">
        <v>0.42</v>
      </c>
      <c r="X23" s="200">
        <v>1.33</v>
      </c>
      <c r="Y23" s="200">
        <v>0</v>
      </c>
      <c r="Z23" s="200">
        <v>8.8000000000000007</v>
      </c>
      <c r="AA23" s="200">
        <v>11.34</v>
      </c>
      <c r="AB23" s="200">
        <v>0</v>
      </c>
      <c r="AC23" s="200">
        <v>0</v>
      </c>
      <c r="AD23" s="200">
        <v>13.64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9.01</v>
      </c>
      <c r="AL23" s="200">
        <v>0</v>
      </c>
      <c r="AM23" s="200">
        <v>0</v>
      </c>
      <c r="AN23" s="200">
        <v>0</v>
      </c>
      <c r="AO23" s="200">
        <v>222.75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3.52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76.459999999999994</v>
      </c>
      <c r="L24" s="200">
        <v>6.84</v>
      </c>
      <c r="M24" s="200">
        <v>0</v>
      </c>
      <c r="N24" s="200">
        <v>1.07</v>
      </c>
      <c r="O24" s="200">
        <v>0.88</v>
      </c>
      <c r="P24" s="200">
        <v>2.21</v>
      </c>
      <c r="Q24" s="200">
        <v>0.1</v>
      </c>
      <c r="R24" s="200">
        <v>0.38</v>
      </c>
      <c r="S24" s="200">
        <v>0.24</v>
      </c>
      <c r="T24" s="200">
        <v>0</v>
      </c>
      <c r="U24" s="200">
        <v>11.71</v>
      </c>
      <c r="V24" s="200">
        <v>0.19</v>
      </c>
      <c r="W24" s="200">
        <v>0.42</v>
      </c>
      <c r="X24" s="200">
        <v>1.33</v>
      </c>
      <c r="Y24" s="200">
        <v>0</v>
      </c>
      <c r="Z24" s="200">
        <v>2.5</v>
      </c>
      <c r="AA24" s="200">
        <v>11.34</v>
      </c>
      <c r="AB24" s="200">
        <v>0</v>
      </c>
      <c r="AC24" s="200">
        <v>0</v>
      </c>
      <c r="AD24" s="200">
        <v>13.64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9.01</v>
      </c>
      <c r="AL24" s="200">
        <v>0</v>
      </c>
      <c r="AM24" s="200">
        <v>0</v>
      </c>
      <c r="AN24" s="200">
        <v>0</v>
      </c>
      <c r="AO24" s="200">
        <v>222.75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3.52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76.459999999999994</v>
      </c>
      <c r="L25" s="200">
        <v>6.83</v>
      </c>
      <c r="M25" s="200">
        <v>0</v>
      </c>
      <c r="N25" s="200">
        <v>1.07</v>
      </c>
      <c r="O25" s="200">
        <v>0.88</v>
      </c>
      <c r="P25" s="200">
        <v>2.21</v>
      </c>
      <c r="Q25" s="200">
        <v>0.1</v>
      </c>
      <c r="R25" s="200">
        <v>0.38</v>
      </c>
      <c r="S25" s="200">
        <v>0.24</v>
      </c>
      <c r="T25" s="200">
        <v>0</v>
      </c>
      <c r="U25" s="200">
        <v>11.71</v>
      </c>
      <c r="V25" s="200">
        <v>0.19</v>
      </c>
      <c r="W25" s="200">
        <v>0.42</v>
      </c>
      <c r="X25" s="200">
        <v>1.33</v>
      </c>
      <c r="Y25" s="200">
        <v>0</v>
      </c>
      <c r="Z25" s="200">
        <v>5.58</v>
      </c>
      <c r="AA25" s="200">
        <v>11.34</v>
      </c>
      <c r="AB25" s="200">
        <v>0</v>
      </c>
      <c r="AC25" s="200">
        <v>0</v>
      </c>
      <c r="AD25" s="200">
        <v>13.64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9.01</v>
      </c>
      <c r="AL25" s="200">
        <v>0</v>
      </c>
      <c r="AM25" s="200">
        <v>0</v>
      </c>
      <c r="AN25" s="200">
        <v>0</v>
      </c>
      <c r="AO25" s="200">
        <v>222.75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3.52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76.47</v>
      </c>
      <c r="L26" s="200">
        <v>6.83</v>
      </c>
      <c r="M26" s="200">
        <v>0</v>
      </c>
      <c r="N26" s="200">
        <v>1.07</v>
      </c>
      <c r="O26" s="200">
        <v>0.88</v>
      </c>
      <c r="P26" s="200">
        <v>2.21</v>
      </c>
      <c r="Q26" s="200">
        <v>0.1</v>
      </c>
      <c r="R26" s="200">
        <v>0.38</v>
      </c>
      <c r="S26" s="200">
        <v>0</v>
      </c>
      <c r="T26" s="200">
        <v>0</v>
      </c>
      <c r="U26" s="200">
        <v>11.71</v>
      </c>
      <c r="V26" s="200">
        <v>0.19</v>
      </c>
      <c r="W26" s="200">
        <v>0.42</v>
      </c>
      <c r="X26" s="200">
        <v>1.33</v>
      </c>
      <c r="Y26" s="200">
        <v>0</v>
      </c>
      <c r="Z26" s="200">
        <v>2.5</v>
      </c>
      <c r="AA26" s="200">
        <v>11.33</v>
      </c>
      <c r="AB26" s="200">
        <v>0</v>
      </c>
      <c r="AC26" s="200">
        <v>0</v>
      </c>
      <c r="AD26" s="200">
        <v>13.64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9.01</v>
      </c>
      <c r="AL26" s="200">
        <v>0</v>
      </c>
      <c r="AM26" s="200">
        <v>0</v>
      </c>
      <c r="AN26" s="200">
        <v>0</v>
      </c>
      <c r="AO26" s="200">
        <v>222.75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3.52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76.47</v>
      </c>
      <c r="L27" s="200">
        <v>20.34</v>
      </c>
      <c r="M27" s="200">
        <v>0</v>
      </c>
      <c r="N27" s="200">
        <v>1.07</v>
      </c>
      <c r="O27" s="200">
        <v>0.88</v>
      </c>
      <c r="P27" s="200">
        <v>2.21</v>
      </c>
      <c r="Q27" s="200">
        <v>0.1</v>
      </c>
      <c r="R27" s="200">
        <v>0.38</v>
      </c>
      <c r="S27" s="200">
        <v>0.21</v>
      </c>
      <c r="T27" s="200">
        <v>0</v>
      </c>
      <c r="U27" s="200">
        <v>11.71</v>
      </c>
      <c r="V27" s="200">
        <v>0.19</v>
      </c>
      <c r="W27" s="200">
        <v>0.42</v>
      </c>
      <c r="X27" s="200">
        <v>1.33</v>
      </c>
      <c r="Y27" s="200">
        <v>0</v>
      </c>
      <c r="Z27" s="200">
        <v>2.5</v>
      </c>
      <c r="AA27" s="200">
        <v>0.81</v>
      </c>
      <c r="AB27" s="200">
        <v>0</v>
      </c>
      <c r="AC27" s="200">
        <v>0</v>
      </c>
      <c r="AD27" s="200">
        <v>13.64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11.32</v>
      </c>
      <c r="AL27" s="200">
        <v>0</v>
      </c>
      <c r="AM27" s="200">
        <v>0</v>
      </c>
      <c r="AN27" s="200">
        <v>0</v>
      </c>
      <c r="AO27" s="200">
        <v>222.75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3.52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76.47</v>
      </c>
      <c r="L28" s="200">
        <v>2.62</v>
      </c>
      <c r="M28" s="200">
        <v>0</v>
      </c>
      <c r="N28" s="200">
        <v>1.07</v>
      </c>
      <c r="O28" s="200">
        <v>0.88</v>
      </c>
      <c r="P28" s="200">
        <v>2.21</v>
      </c>
      <c r="Q28" s="200">
        <v>0.1</v>
      </c>
      <c r="R28" s="200">
        <v>0.38</v>
      </c>
      <c r="S28" s="200">
        <v>0.33</v>
      </c>
      <c r="T28" s="200">
        <v>0</v>
      </c>
      <c r="U28" s="200">
        <v>11.71</v>
      </c>
      <c r="V28" s="200">
        <v>0.19</v>
      </c>
      <c r="W28" s="200">
        <v>0.42</v>
      </c>
      <c r="X28" s="200">
        <v>1.33</v>
      </c>
      <c r="Y28" s="200">
        <v>0</v>
      </c>
      <c r="Z28" s="200">
        <v>2.5</v>
      </c>
      <c r="AA28" s="200">
        <v>0.81</v>
      </c>
      <c r="AB28" s="200">
        <v>0</v>
      </c>
      <c r="AC28" s="200">
        <v>0</v>
      </c>
      <c r="AD28" s="200">
        <v>13.64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222.75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3.63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5.78</v>
      </c>
      <c r="L29" s="200">
        <v>1.54</v>
      </c>
      <c r="M29" s="200">
        <v>0</v>
      </c>
      <c r="N29" s="200">
        <v>1.07</v>
      </c>
      <c r="O29" s="200">
        <v>0.88</v>
      </c>
      <c r="P29" s="200">
        <v>2.21</v>
      </c>
      <c r="Q29" s="200">
        <v>0.1</v>
      </c>
      <c r="R29" s="200">
        <v>0.38</v>
      </c>
      <c r="S29" s="200">
        <v>0.24</v>
      </c>
      <c r="T29" s="200">
        <v>0</v>
      </c>
      <c r="U29" s="200">
        <v>11.71</v>
      </c>
      <c r="V29" s="200">
        <v>0.19</v>
      </c>
      <c r="W29" s="200">
        <v>0.42</v>
      </c>
      <c r="X29" s="200">
        <v>1.33</v>
      </c>
      <c r="Y29" s="200">
        <v>0</v>
      </c>
      <c r="Z29" s="200">
        <v>2.5</v>
      </c>
      <c r="AA29" s="200">
        <v>0.81</v>
      </c>
      <c r="AB29" s="200">
        <v>0</v>
      </c>
      <c r="AC29" s="200">
        <v>0</v>
      </c>
      <c r="AD29" s="200">
        <v>13.64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12.6</v>
      </c>
      <c r="AL29" s="200">
        <v>0</v>
      </c>
      <c r="AM29" s="200">
        <v>0</v>
      </c>
      <c r="AN29" s="200">
        <v>0</v>
      </c>
      <c r="AO29" s="200">
        <v>222.75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3.63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5.78</v>
      </c>
      <c r="L30" s="200">
        <v>1.54</v>
      </c>
      <c r="M30" s="200">
        <v>0</v>
      </c>
      <c r="N30" s="200">
        <v>1.07</v>
      </c>
      <c r="O30" s="200">
        <v>0.88</v>
      </c>
      <c r="P30" s="200">
        <v>2.21</v>
      </c>
      <c r="Q30" s="200">
        <v>0.1</v>
      </c>
      <c r="R30" s="200">
        <v>0.38</v>
      </c>
      <c r="S30" s="200">
        <v>0.24</v>
      </c>
      <c r="T30" s="200">
        <v>0</v>
      </c>
      <c r="U30" s="200">
        <v>11.71</v>
      </c>
      <c r="V30" s="200">
        <v>0.19</v>
      </c>
      <c r="W30" s="200">
        <v>0.42</v>
      </c>
      <c r="X30" s="200">
        <v>1.33</v>
      </c>
      <c r="Y30" s="200">
        <v>0</v>
      </c>
      <c r="Z30" s="200">
        <v>2.5</v>
      </c>
      <c r="AA30" s="200">
        <v>0.81</v>
      </c>
      <c r="AB30" s="200">
        <v>0</v>
      </c>
      <c r="AC30" s="200">
        <v>0</v>
      </c>
      <c r="AD30" s="200">
        <v>13.64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2.6</v>
      </c>
      <c r="AL30" s="200">
        <v>0</v>
      </c>
      <c r="AM30" s="200">
        <v>0</v>
      </c>
      <c r="AN30" s="200">
        <v>0</v>
      </c>
      <c r="AO30" s="200">
        <v>222.75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3.63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5.78</v>
      </c>
      <c r="L31" s="200">
        <v>1.54</v>
      </c>
      <c r="M31" s="200">
        <v>0</v>
      </c>
      <c r="N31" s="200">
        <v>1.07</v>
      </c>
      <c r="O31" s="200">
        <v>0.88</v>
      </c>
      <c r="P31" s="200">
        <v>2.21</v>
      </c>
      <c r="Q31" s="200">
        <v>0.1</v>
      </c>
      <c r="R31" s="200">
        <v>0.38</v>
      </c>
      <c r="S31" s="200">
        <v>0.24</v>
      </c>
      <c r="T31" s="200">
        <v>0</v>
      </c>
      <c r="U31" s="200">
        <v>11.71</v>
      </c>
      <c r="V31" s="200">
        <v>0.19</v>
      </c>
      <c r="W31" s="200">
        <v>0.42</v>
      </c>
      <c r="X31" s="200">
        <v>1.33</v>
      </c>
      <c r="Y31" s="200">
        <v>0</v>
      </c>
      <c r="Z31" s="200">
        <v>2.5</v>
      </c>
      <c r="AA31" s="200">
        <v>0.81</v>
      </c>
      <c r="AB31" s="200">
        <v>0</v>
      </c>
      <c r="AC31" s="200">
        <v>0</v>
      </c>
      <c r="AD31" s="200">
        <v>13.64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2.6</v>
      </c>
      <c r="AL31" s="200">
        <v>0</v>
      </c>
      <c r="AM31" s="200">
        <v>0</v>
      </c>
      <c r="AN31" s="200">
        <v>0</v>
      </c>
      <c r="AO31" s="200">
        <v>222.75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3.63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5.78</v>
      </c>
      <c r="L32" s="200">
        <v>1.54</v>
      </c>
      <c r="M32" s="200">
        <v>0</v>
      </c>
      <c r="N32" s="200">
        <v>1.07</v>
      </c>
      <c r="O32" s="200">
        <v>0.88</v>
      </c>
      <c r="P32" s="200">
        <v>2.21</v>
      </c>
      <c r="Q32" s="200">
        <v>0.1</v>
      </c>
      <c r="R32" s="200">
        <v>0.38</v>
      </c>
      <c r="S32" s="200">
        <v>0.24</v>
      </c>
      <c r="T32" s="200">
        <v>0</v>
      </c>
      <c r="U32" s="200">
        <v>11.71</v>
      </c>
      <c r="V32" s="200">
        <v>0.19</v>
      </c>
      <c r="W32" s="200">
        <v>0.42</v>
      </c>
      <c r="X32" s="200">
        <v>1.33</v>
      </c>
      <c r="Y32" s="200">
        <v>0</v>
      </c>
      <c r="Z32" s="200">
        <v>2.5</v>
      </c>
      <c r="AA32" s="200">
        <v>0.81</v>
      </c>
      <c r="AB32" s="200">
        <v>0</v>
      </c>
      <c r="AC32" s="200">
        <v>0</v>
      </c>
      <c r="AD32" s="200">
        <v>13.64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2.6</v>
      </c>
      <c r="AL32" s="200">
        <v>0</v>
      </c>
      <c r="AM32" s="200">
        <v>0</v>
      </c>
      <c r="AN32" s="200">
        <v>0</v>
      </c>
      <c r="AO32" s="200">
        <v>222.75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3.63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5.78</v>
      </c>
      <c r="L33" s="200">
        <v>1.54</v>
      </c>
      <c r="M33" s="200">
        <v>0</v>
      </c>
      <c r="N33" s="200">
        <v>1.07</v>
      </c>
      <c r="O33" s="200">
        <v>0.88</v>
      </c>
      <c r="P33" s="200">
        <v>2.21</v>
      </c>
      <c r="Q33" s="200">
        <v>0.1</v>
      </c>
      <c r="R33" s="200">
        <v>0.38</v>
      </c>
      <c r="S33" s="200">
        <v>0.24</v>
      </c>
      <c r="T33" s="200">
        <v>0</v>
      </c>
      <c r="U33" s="200">
        <v>11.71</v>
      </c>
      <c r="V33" s="200">
        <v>0.19</v>
      </c>
      <c r="W33" s="200">
        <v>0.42</v>
      </c>
      <c r="X33" s="200">
        <v>1.33</v>
      </c>
      <c r="Y33" s="200">
        <v>0</v>
      </c>
      <c r="Z33" s="200">
        <v>2.5</v>
      </c>
      <c r="AA33" s="200">
        <v>0.81</v>
      </c>
      <c r="AB33" s="200">
        <v>0</v>
      </c>
      <c r="AC33" s="200">
        <v>0</v>
      </c>
      <c r="AD33" s="200">
        <v>13.64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2.6</v>
      </c>
      <c r="AL33" s="200">
        <v>0</v>
      </c>
      <c r="AM33" s="200">
        <v>0</v>
      </c>
      <c r="AN33" s="200">
        <v>0</v>
      </c>
      <c r="AO33" s="200">
        <v>222.75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3.63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5.78</v>
      </c>
      <c r="L34" s="200">
        <v>1.54</v>
      </c>
      <c r="M34" s="200">
        <v>0</v>
      </c>
      <c r="N34" s="200">
        <v>1.07</v>
      </c>
      <c r="O34" s="200">
        <v>0.88</v>
      </c>
      <c r="P34" s="200">
        <v>2.21</v>
      </c>
      <c r="Q34" s="200">
        <v>0.1</v>
      </c>
      <c r="R34" s="200">
        <v>0.38</v>
      </c>
      <c r="S34" s="200">
        <v>0.24</v>
      </c>
      <c r="T34" s="200">
        <v>0</v>
      </c>
      <c r="U34" s="200">
        <v>11.71</v>
      </c>
      <c r="V34" s="200">
        <v>0.19</v>
      </c>
      <c r="W34" s="200">
        <v>0.42</v>
      </c>
      <c r="X34" s="200">
        <v>1.33</v>
      </c>
      <c r="Y34" s="200">
        <v>0</v>
      </c>
      <c r="Z34" s="200">
        <v>2.5</v>
      </c>
      <c r="AA34" s="200">
        <v>0.81</v>
      </c>
      <c r="AB34" s="200">
        <v>0</v>
      </c>
      <c r="AC34" s="200">
        <v>0</v>
      </c>
      <c r="AD34" s="200">
        <v>13.64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2.6</v>
      </c>
      <c r="AL34" s="200">
        <v>0</v>
      </c>
      <c r="AM34" s="200">
        <v>0</v>
      </c>
      <c r="AN34" s="200">
        <v>0</v>
      </c>
      <c r="AO34" s="200">
        <v>222.75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3.63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5.78</v>
      </c>
      <c r="L35" s="200">
        <v>1.54</v>
      </c>
      <c r="M35" s="200">
        <v>0</v>
      </c>
      <c r="N35" s="200">
        <v>1.07</v>
      </c>
      <c r="O35" s="200">
        <v>0.88</v>
      </c>
      <c r="P35" s="200">
        <v>2.21</v>
      </c>
      <c r="Q35" s="200">
        <v>0.1</v>
      </c>
      <c r="R35" s="200">
        <v>0.38</v>
      </c>
      <c r="S35" s="200">
        <v>0.24</v>
      </c>
      <c r="T35" s="200">
        <v>0</v>
      </c>
      <c r="U35" s="200">
        <v>11.71</v>
      </c>
      <c r="V35" s="200">
        <v>0.19</v>
      </c>
      <c r="W35" s="200">
        <v>0.42</v>
      </c>
      <c r="X35" s="200">
        <v>1.33</v>
      </c>
      <c r="Y35" s="200">
        <v>0</v>
      </c>
      <c r="Z35" s="200">
        <v>2.5</v>
      </c>
      <c r="AA35" s="200">
        <v>0.81</v>
      </c>
      <c r="AB35" s="200">
        <v>0</v>
      </c>
      <c r="AC35" s="200">
        <v>0</v>
      </c>
      <c r="AD35" s="200">
        <v>13.64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2.6</v>
      </c>
      <c r="AL35" s="200">
        <v>0</v>
      </c>
      <c r="AM35" s="200">
        <v>0</v>
      </c>
      <c r="AN35" s="200">
        <v>0</v>
      </c>
      <c r="AO35" s="200">
        <v>222.75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3.63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5.78</v>
      </c>
      <c r="L36" s="200">
        <v>1.54</v>
      </c>
      <c r="M36" s="200">
        <v>0</v>
      </c>
      <c r="N36" s="200">
        <v>1.07</v>
      </c>
      <c r="O36" s="200">
        <v>0.88</v>
      </c>
      <c r="P36" s="200">
        <v>2.21</v>
      </c>
      <c r="Q36" s="200">
        <v>0.1</v>
      </c>
      <c r="R36" s="200">
        <v>0.38</v>
      </c>
      <c r="S36" s="200">
        <v>0.24</v>
      </c>
      <c r="T36" s="200">
        <v>0</v>
      </c>
      <c r="U36" s="200">
        <v>11.71</v>
      </c>
      <c r="V36" s="200">
        <v>0.19</v>
      </c>
      <c r="W36" s="200">
        <v>0.42</v>
      </c>
      <c r="X36" s="200">
        <v>1.33</v>
      </c>
      <c r="Y36" s="200">
        <v>0</v>
      </c>
      <c r="Z36" s="200">
        <v>2.5</v>
      </c>
      <c r="AA36" s="200">
        <v>0.81</v>
      </c>
      <c r="AB36" s="200">
        <v>0</v>
      </c>
      <c r="AC36" s="200">
        <v>0</v>
      </c>
      <c r="AD36" s="200">
        <v>13.64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2.6</v>
      </c>
      <c r="AL36" s="200">
        <v>0</v>
      </c>
      <c r="AM36" s="200">
        <v>0</v>
      </c>
      <c r="AN36" s="200">
        <v>0</v>
      </c>
      <c r="AO36" s="200">
        <v>222.75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3.52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5.78</v>
      </c>
      <c r="L37" s="200">
        <v>1.54</v>
      </c>
      <c r="M37" s="200">
        <v>0</v>
      </c>
      <c r="N37" s="200">
        <v>1.07</v>
      </c>
      <c r="O37" s="200">
        <v>0.88</v>
      </c>
      <c r="P37" s="200">
        <v>2.21</v>
      </c>
      <c r="Q37" s="200">
        <v>0.1</v>
      </c>
      <c r="R37" s="200">
        <v>0.38</v>
      </c>
      <c r="S37" s="200">
        <v>0.24</v>
      </c>
      <c r="T37" s="200">
        <v>0</v>
      </c>
      <c r="U37" s="200">
        <v>11.71</v>
      </c>
      <c r="V37" s="200">
        <v>0.19</v>
      </c>
      <c r="W37" s="200">
        <v>0.42</v>
      </c>
      <c r="X37" s="200">
        <v>1.33</v>
      </c>
      <c r="Y37" s="200">
        <v>0</v>
      </c>
      <c r="Z37" s="200">
        <v>2.5</v>
      </c>
      <c r="AA37" s="200">
        <v>0.81</v>
      </c>
      <c r="AB37" s="200">
        <v>0</v>
      </c>
      <c r="AC37" s="200">
        <v>0</v>
      </c>
      <c r="AD37" s="200">
        <v>13.64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2.6</v>
      </c>
      <c r="AL37" s="200">
        <v>0</v>
      </c>
      <c r="AM37" s="200">
        <v>0</v>
      </c>
      <c r="AN37" s="200">
        <v>0</v>
      </c>
      <c r="AO37" s="200">
        <v>222.75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3.52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5.78</v>
      </c>
      <c r="L38" s="200">
        <v>1.54</v>
      </c>
      <c r="M38" s="200">
        <v>0</v>
      </c>
      <c r="N38" s="200">
        <v>1.07</v>
      </c>
      <c r="O38" s="200">
        <v>0.88</v>
      </c>
      <c r="P38" s="200">
        <v>2.21</v>
      </c>
      <c r="Q38" s="200">
        <v>0.1</v>
      </c>
      <c r="R38" s="200">
        <v>0.38</v>
      </c>
      <c r="S38" s="200">
        <v>0.24</v>
      </c>
      <c r="T38" s="200">
        <v>0</v>
      </c>
      <c r="U38" s="200">
        <v>11.71</v>
      </c>
      <c r="V38" s="200">
        <v>0.19</v>
      </c>
      <c r="W38" s="200">
        <v>0.42</v>
      </c>
      <c r="X38" s="200">
        <v>1.33</v>
      </c>
      <c r="Y38" s="200">
        <v>0</v>
      </c>
      <c r="Z38" s="200">
        <v>2.5</v>
      </c>
      <c r="AA38" s="200">
        <v>0.81</v>
      </c>
      <c r="AB38" s="200">
        <v>0</v>
      </c>
      <c r="AC38" s="200">
        <v>0</v>
      </c>
      <c r="AD38" s="200">
        <v>13.64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2.6</v>
      </c>
      <c r="AL38" s="200">
        <v>0</v>
      </c>
      <c r="AM38" s="200">
        <v>0</v>
      </c>
      <c r="AN38" s="200">
        <v>0</v>
      </c>
      <c r="AO38" s="200">
        <v>222.75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3.52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5.78</v>
      </c>
      <c r="L39" s="200">
        <v>1.54</v>
      </c>
      <c r="M39" s="200">
        <v>0</v>
      </c>
      <c r="N39" s="200">
        <v>1.07</v>
      </c>
      <c r="O39" s="200">
        <v>0.88</v>
      </c>
      <c r="P39" s="200">
        <v>2.21</v>
      </c>
      <c r="Q39" s="200">
        <v>0.1</v>
      </c>
      <c r="R39" s="200">
        <v>0.38</v>
      </c>
      <c r="S39" s="200">
        <v>0.24</v>
      </c>
      <c r="T39" s="200">
        <v>0</v>
      </c>
      <c r="U39" s="200">
        <v>11.71</v>
      </c>
      <c r="V39" s="200">
        <v>0.19</v>
      </c>
      <c r="W39" s="200">
        <v>0.42</v>
      </c>
      <c r="X39" s="200">
        <v>1.33</v>
      </c>
      <c r="Y39" s="200">
        <v>0</v>
      </c>
      <c r="Z39" s="200">
        <v>2.5</v>
      </c>
      <c r="AA39" s="200">
        <v>0.81</v>
      </c>
      <c r="AB39" s="200">
        <v>0</v>
      </c>
      <c r="AC39" s="200">
        <v>0</v>
      </c>
      <c r="AD39" s="200">
        <v>13.64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2.6</v>
      </c>
      <c r="AL39" s="200">
        <v>0</v>
      </c>
      <c r="AM39" s="200">
        <v>0</v>
      </c>
      <c r="AN39" s="200">
        <v>0</v>
      </c>
      <c r="AO39" s="200">
        <v>222.75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3.52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5.78</v>
      </c>
      <c r="L40" s="200">
        <v>1.54</v>
      </c>
      <c r="M40" s="200">
        <v>0</v>
      </c>
      <c r="N40" s="200">
        <v>1.07</v>
      </c>
      <c r="O40" s="200">
        <v>0.88</v>
      </c>
      <c r="P40" s="200">
        <v>2.21</v>
      </c>
      <c r="Q40" s="200">
        <v>0.1</v>
      </c>
      <c r="R40" s="200">
        <v>0.38</v>
      </c>
      <c r="S40" s="200">
        <v>0.24</v>
      </c>
      <c r="T40" s="200">
        <v>0</v>
      </c>
      <c r="U40" s="200">
        <v>11.71</v>
      </c>
      <c r="V40" s="200">
        <v>0.19</v>
      </c>
      <c r="W40" s="200">
        <v>0.42</v>
      </c>
      <c r="X40" s="200">
        <v>1.33</v>
      </c>
      <c r="Y40" s="200">
        <v>0</v>
      </c>
      <c r="Z40" s="200">
        <v>2.5</v>
      </c>
      <c r="AA40" s="200">
        <v>0.81</v>
      </c>
      <c r="AB40" s="200">
        <v>0</v>
      </c>
      <c r="AC40" s="200">
        <v>0</v>
      </c>
      <c r="AD40" s="200">
        <v>13.64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2.6</v>
      </c>
      <c r="AL40" s="200">
        <v>0</v>
      </c>
      <c r="AM40" s="200">
        <v>0</v>
      </c>
      <c r="AN40" s="200">
        <v>0</v>
      </c>
      <c r="AO40" s="200">
        <v>222.75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3.52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67.790000000000006</v>
      </c>
      <c r="L41" s="200">
        <v>20.34</v>
      </c>
      <c r="M41" s="200">
        <v>0</v>
      </c>
      <c r="N41" s="200">
        <v>1.07</v>
      </c>
      <c r="O41" s="200">
        <v>0.88</v>
      </c>
      <c r="P41" s="200">
        <v>2.21</v>
      </c>
      <c r="Q41" s="200">
        <v>0.39</v>
      </c>
      <c r="R41" s="200">
        <v>0.38</v>
      </c>
      <c r="S41" s="200">
        <v>0.93</v>
      </c>
      <c r="T41" s="200">
        <v>0</v>
      </c>
      <c r="U41" s="200">
        <v>11.71</v>
      </c>
      <c r="V41" s="200">
        <v>0.19</v>
      </c>
      <c r="W41" s="200">
        <v>0.42</v>
      </c>
      <c r="X41" s="200">
        <v>1.33</v>
      </c>
      <c r="Y41" s="200">
        <v>0</v>
      </c>
      <c r="Z41" s="200">
        <v>2.5</v>
      </c>
      <c r="AA41" s="200">
        <v>0.81</v>
      </c>
      <c r="AB41" s="200">
        <v>0</v>
      </c>
      <c r="AC41" s="200">
        <v>0</v>
      </c>
      <c r="AD41" s="200">
        <v>13.64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12.32</v>
      </c>
      <c r="AL41" s="200">
        <v>0</v>
      </c>
      <c r="AM41" s="200">
        <v>0</v>
      </c>
      <c r="AN41" s="200">
        <v>0</v>
      </c>
      <c r="AO41" s="200">
        <v>222.75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3.52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76.47</v>
      </c>
      <c r="L42" s="200">
        <v>20.34</v>
      </c>
      <c r="M42" s="200">
        <v>0</v>
      </c>
      <c r="N42" s="200">
        <v>1.07</v>
      </c>
      <c r="O42" s="200">
        <v>0.88</v>
      </c>
      <c r="P42" s="200">
        <v>2.21</v>
      </c>
      <c r="Q42" s="200">
        <v>0.39</v>
      </c>
      <c r="R42" s="200">
        <v>0.38</v>
      </c>
      <c r="S42" s="200">
        <v>0.93</v>
      </c>
      <c r="T42" s="200">
        <v>0</v>
      </c>
      <c r="U42" s="200">
        <v>11.71</v>
      </c>
      <c r="V42" s="200">
        <v>0.19</v>
      </c>
      <c r="W42" s="200">
        <v>0.42</v>
      </c>
      <c r="X42" s="200">
        <v>1.33</v>
      </c>
      <c r="Y42" s="200">
        <v>0</v>
      </c>
      <c r="Z42" s="200">
        <v>2.5</v>
      </c>
      <c r="AA42" s="200">
        <v>0.81</v>
      </c>
      <c r="AB42" s="200">
        <v>0</v>
      </c>
      <c r="AC42" s="200">
        <v>0</v>
      </c>
      <c r="AD42" s="200">
        <v>13.64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12.07</v>
      </c>
      <c r="AL42" s="200">
        <v>0</v>
      </c>
      <c r="AM42" s="200">
        <v>0</v>
      </c>
      <c r="AN42" s="200">
        <v>0</v>
      </c>
      <c r="AO42" s="200">
        <v>222.75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3.52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76.47</v>
      </c>
      <c r="L43" s="200">
        <v>20.34</v>
      </c>
      <c r="M43" s="200">
        <v>0</v>
      </c>
      <c r="N43" s="200">
        <v>1.07</v>
      </c>
      <c r="O43" s="200">
        <v>0.88</v>
      </c>
      <c r="P43" s="200">
        <v>2.21</v>
      </c>
      <c r="Q43" s="200">
        <v>0.9</v>
      </c>
      <c r="R43" s="200">
        <v>0.38</v>
      </c>
      <c r="S43" s="200">
        <v>2.98</v>
      </c>
      <c r="T43" s="200">
        <v>0</v>
      </c>
      <c r="U43" s="200">
        <v>11.71</v>
      </c>
      <c r="V43" s="200">
        <v>0.19</v>
      </c>
      <c r="W43" s="200">
        <v>0.42</v>
      </c>
      <c r="X43" s="200">
        <v>1.33</v>
      </c>
      <c r="Y43" s="200">
        <v>0</v>
      </c>
      <c r="Z43" s="200">
        <v>2.5</v>
      </c>
      <c r="AA43" s="200">
        <v>11.34</v>
      </c>
      <c r="AB43" s="200">
        <v>0</v>
      </c>
      <c r="AC43" s="200">
        <v>0</v>
      </c>
      <c r="AD43" s="200">
        <v>13.64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10.039999999999999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3.52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76.47</v>
      </c>
      <c r="L44" s="200">
        <v>20.34</v>
      </c>
      <c r="M44" s="200">
        <v>0</v>
      </c>
      <c r="N44" s="200">
        <v>1.07</v>
      </c>
      <c r="O44" s="200">
        <v>0.88</v>
      </c>
      <c r="P44" s="200">
        <v>2.21</v>
      </c>
      <c r="Q44" s="200">
        <v>0.9</v>
      </c>
      <c r="R44" s="200">
        <v>0.38</v>
      </c>
      <c r="S44" s="200">
        <v>2.98</v>
      </c>
      <c r="T44" s="200">
        <v>0</v>
      </c>
      <c r="U44" s="200">
        <v>11.71</v>
      </c>
      <c r="V44" s="200">
        <v>0.19</v>
      </c>
      <c r="W44" s="200">
        <v>0.42</v>
      </c>
      <c r="X44" s="200">
        <v>1.33</v>
      </c>
      <c r="Y44" s="200">
        <v>0</v>
      </c>
      <c r="Z44" s="200">
        <v>2.5</v>
      </c>
      <c r="AA44" s="200">
        <v>11.34</v>
      </c>
      <c r="AB44" s="200">
        <v>0</v>
      </c>
      <c r="AC44" s="200">
        <v>0</v>
      </c>
      <c r="AD44" s="200">
        <v>13.64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10.039999999999999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3.52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69.19</v>
      </c>
      <c r="L45" s="200">
        <v>20.34</v>
      </c>
      <c r="M45" s="200">
        <v>0</v>
      </c>
      <c r="N45" s="200">
        <v>1.07</v>
      </c>
      <c r="O45" s="200">
        <v>0.88</v>
      </c>
      <c r="P45" s="200">
        <v>2.21</v>
      </c>
      <c r="Q45" s="200">
        <v>0.9</v>
      </c>
      <c r="R45" s="200">
        <v>0.38</v>
      </c>
      <c r="S45" s="200">
        <v>2.98</v>
      </c>
      <c r="T45" s="200">
        <v>0</v>
      </c>
      <c r="U45" s="200">
        <v>11.71</v>
      </c>
      <c r="V45" s="200">
        <v>0.19</v>
      </c>
      <c r="W45" s="200">
        <v>0.42</v>
      </c>
      <c r="X45" s="200">
        <v>1.33</v>
      </c>
      <c r="Y45" s="200">
        <v>0</v>
      </c>
      <c r="Z45" s="200">
        <v>2.5</v>
      </c>
      <c r="AA45" s="200">
        <v>11.34</v>
      </c>
      <c r="AB45" s="200">
        <v>0</v>
      </c>
      <c r="AC45" s="200">
        <v>0</v>
      </c>
      <c r="AD45" s="200">
        <v>13.64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10.039999999999999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3.52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76.47</v>
      </c>
      <c r="L46" s="200">
        <v>20.34</v>
      </c>
      <c r="M46" s="200">
        <v>0</v>
      </c>
      <c r="N46" s="200">
        <v>1.07</v>
      </c>
      <c r="O46" s="200">
        <v>0.88</v>
      </c>
      <c r="P46" s="200">
        <v>2.21</v>
      </c>
      <c r="Q46" s="200">
        <v>0.9</v>
      </c>
      <c r="R46" s="200">
        <v>0.38</v>
      </c>
      <c r="S46" s="200">
        <v>2.98</v>
      </c>
      <c r="T46" s="200">
        <v>0</v>
      </c>
      <c r="U46" s="200">
        <v>11.71</v>
      </c>
      <c r="V46" s="200">
        <v>0.19</v>
      </c>
      <c r="W46" s="200">
        <v>0.42</v>
      </c>
      <c r="X46" s="200">
        <v>1.33</v>
      </c>
      <c r="Y46" s="200">
        <v>0</v>
      </c>
      <c r="Z46" s="200">
        <v>2.5</v>
      </c>
      <c r="AA46" s="200">
        <v>11.34</v>
      </c>
      <c r="AB46" s="200">
        <v>0</v>
      </c>
      <c r="AC46" s="200">
        <v>0</v>
      </c>
      <c r="AD46" s="200">
        <v>13.64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10.039999999999999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3.52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76.47</v>
      </c>
      <c r="L47" s="200">
        <v>20.34</v>
      </c>
      <c r="M47" s="200">
        <v>0</v>
      </c>
      <c r="N47" s="200">
        <v>1.07</v>
      </c>
      <c r="O47" s="200">
        <v>0.88</v>
      </c>
      <c r="P47" s="200">
        <v>2.21</v>
      </c>
      <c r="Q47" s="200">
        <v>0.91</v>
      </c>
      <c r="R47" s="200">
        <v>0.38</v>
      </c>
      <c r="S47" s="200">
        <v>2.98</v>
      </c>
      <c r="T47" s="200">
        <v>0</v>
      </c>
      <c r="U47" s="200">
        <v>11.71</v>
      </c>
      <c r="V47" s="200">
        <v>0.19</v>
      </c>
      <c r="W47" s="200">
        <v>0.42</v>
      </c>
      <c r="X47" s="200">
        <v>1.33</v>
      </c>
      <c r="Y47" s="200">
        <v>0</v>
      </c>
      <c r="Z47" s="200">
        <v>2.5</v>
      </c>
      <c r="AA47" s="200">
        <v>11.34</v>
      </c>
      <c r="AB47" s="200">
        <v>0</v>
      </c>
      <c r="AC47" s="200">
        <v>0</v>
      </c>
      <c r="AD47" s="200">
        <v>13.64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10.039999999999999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3.52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76.47</v>
      </c>
      <c r="L48" s="200">
        <v>20.34</v>
      </c>
      <c r="M48" s="200">
        <v>0</v>
      </c>
      <c r="N48" s="200">
        <v>1.07</v>
      </c>
      <c r="O48" s="200">
        <v>0.88</v>
      </c>
      <c r="P48" s="200">
        <v>2.21</v>
      </c>
      <c r="Q48" s="200">
        <v>0.1</v>
      </c>
      <c r="R48" s="200">
        <v>0.38</v>
      </c>
      <c r="S48" s="200">
        <v>0.24</v>
      </c>
      <c r="T48" s="200">
        <v>0</v>
      </c>
      <c r="U48" s="200">
        <v>11.71</v>
      </c>
      <c r="V48" s="200">
        <v>0.19</v>
      </c>
      <c r="W48" s="200">
        <v>0.42</v>
      </c>
      <c r="X48" s="200">
        <v>1.33</v>
      </c>
      <c r="Y48" s="200">
        <v>0</v>
      </c>
      <c r="Z48" s="200">
        <v>2.5</v>
      </c>
      <c r="AA48" s="200">
        <v>0.81</v>
      </c>
      <c r="AB48" s="200">
        <v>0</v>
      </c>
      <c r="AC48" s="200">
        <v>0</v>
      </c>
      <c r="AD48" s="200">
        <v>13.64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10.039999999999999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3.52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76.47</v>
      </c>
      <c r="L49" s="200">
        <v>19.37</v>
      </c>
      <c r="M49" s="200">
        <v>0</v>
      </c>
      <c r="N49" s="200">
        <v>1.07</v>
      </c>
      <c r="O49" s="200">
        <v>0.88</v>
      </c>
      <c r="P49" s="200">
        <v>2.21</v>
      </c>
      <c r="Q49" s="200">
        <v>0.95</v>
      </c>
      <c r="R49" s="200">
        <v>0.38</v>
      </c>
      <c r="S49" s="200">
        <v>2.89</v>
      </c>
      <c r="T49" s="200">
        <v>0</v>
      </c>
      <c r="U49" s="200">
        <v>11.71</v>
      </c>
      <c r="V49" s="200">
        <v>0.19</v>
      </c>
      <c r="W49" s="200">
        <v>0.42</v>
      </c>
      <c r="X49" s="200">
        <v>1.33</v>
      </c>
      <c r="Y49" s="200">
        <v>0</v>
      </c>
      <c r="Z49" s="200">
        <v>2.5</v>
      </c>
      <c r="AA49" s="200">
        <v>11.34</v>
      </c>
      <c r="AB49" s="200">
        <v>0</v>
      </c>
      <c r="AC49" s="200">
        <v>0</v>
      </c>
      <c r="AD49" s="200">
        <v>13.64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10.039999999999999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3.52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76.47</v>
      </c>
      <c r="L50" s="200">
        <v>19.37</v>
      </c>
      <c r="M50" s="200">
        <v>0</v>
      </c>
      <c r="N50" s="200">
        <v>1.07</v>
      </c>
      <c r="O50" s="200">
        <v>0.88</v>
      </c>
      <c r="P50" s="200">
        <v>2.21</v>
      </c>
      <c r="Q50" s="200">
        <v>0.97</v>
      </c>
      <c r="R50" s="200">
        <v>0.38</v>
      </c>
      <c r="S50" s="200">
        <v>2.98</v>
      </c>
      <c r="T50" s="200">
        <v>0</v>
      </c>
      <c r="U50" s="200">
        <v>11.71</v>
      </c>
      <c r="V50" s="200">
        <v>0.19</v>
      </c>
      <c r="W50" s="200">
        <v>0.42</v>
      </c>
      <c r="X50" s="200">
        <v>1.33</v>
      </c>
      <c r="Y50" s="200">
        <v>0</v>
      </c>
      <c r="Z50" s="200">
        <v>2.5</v>
      </c>
      <c r="AA50" s="200">
        <v>11.34</v>
      </c>
      <c r="AB50" s="200">
        <v>0</v>
      </c>
      <c r="AC50" s="200">
        <v>0</v>
      </c>
      <c r="AD50" s="200">
        <v>13.64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10.039999999999999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3.52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76.47</v>
      </c>
      <c r="L51" s="200">
        <v>19.37</v>
      </c>
      <c r="M51" s="200">
        <v>0</v>
      </c>
      <c r="N51" s="200">
        <v>1.07</v>
      </c>
      <c r="O51" s="200">
        <v>0.88</v>
      </c>
      <c r="P51" s="200">
        <v>2.21</v>
      </c>
      <c r="Q51" s="200">
        <v>0.48</v>
      </c>
      <c r="R51" s="200">
        <v>0.38</v>
      </c>
      <c r="S51" s="200">
        <v>2.98</v>
      </c>
      <c r="T51" s="200">
        <v>0</v>
      </c>
      <c r="U51" s="200">
        <v>11.71</v>
      </c>
      <c r="V51" s="200">
        <v>0.19</v>
      </c>
      <c r="W51" s="200">
        <v>0.42</v>
      </c>
      <c r="X51" s="200">
        <v>1.33</v>
      </c>
      <c r="Y51" s="200">
        <v>0</v>
      </c>
      <c r="Z51" s="200">
        <v>2.5</v>
      </c>
      <c r="AA51" s="200">
        <v>11.34</v>
      </c>
      <c r="AB51" s="200">
        <v>0</v>
      </c>
      <c r="AC51" s="200">
        <v>0</v>
      </c>
      <c r="AD51" s="200">
        <v>13.64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10.039999999999999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3.52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76.47</v>
      </c>
      <c r="L52" s="200">
        <v>19.38</v>
      </c>
      <c r="M52" s="200">
        <v>0</v>
      </c>
      <c r="N52" s="200">
        <v>1.07</v>
      </c>
      <c r="O52" s="200">
        <v>0.88</v>
      </c>
      <c r="P52" s="200">
        <v>2.21</v>
      </c>
      <c r="Q52" s="200">
        <v>0.48</v>
      </c>
      <c r="R52" s="200">
        <v>0.38</v>
      </c>
      <c r="S52" s="200">
        <v>2.98</v>
      </c>
      <c r="T52" s="200">
        <v>0</v>
      </c>
      <c r="U52" s="200">
        <v>11.71</v>
      </c>
      <c r="V52" s="200">
        <v>0.19</v>
      </c>
      <c r="W52" s="200">
        <v>0.42</v>
      </c>
      <c r="X52" s="200">
        <v>1.33</v>
      </c>
      <c r="Y52" s="200">
        <v>0</v>
      </c>
      <c r="Z52" s="200">
        <v>2.5</v>
      </c>
      <c r="AA52" s="200">
        <v>11.34</v>
      </c>
      <c r="AB52" s="200">
        <v>0</v>
      </c>
      <c r="AC52" s="200">
        <v>0</v>
      </c>
      <c r="AD52" s="200">
        <v>13.64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10.039999999999999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3.52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76.47</v>
      </c>
      <c r="L53" s="200">
        <v>19.38</v>
      </c>
      <c r="M53" s="200">
        <v>0</v>
      </c>
      <c r="N53" s="200">
        <v>1.07</v>
      </c>
      <c r="O53" s="200">
        <v>0.88</v>
      </c>
      <c r="P53" s="200">
        <v>2.21</v>
      </c>
      <c r="Q53" s="200">
        <v>0.84</v>
      </c>
      <c r="R53" s="200">
        <v>0.38</v>
      </c>
      <c r="S53" s="200">
        <v>2.98</v>
      </c>
      <c r="T53" s="200">
        <v>0</v>
      </c>
      <c r="U53" s="200">
        <v>11.71</v>
      </c>
      <c r="V53" s="200">
        <v>0.19</v>
      </c>
      <c r="W53" s="200">
        <v>0.42</v>
      </c>
      <c r="X53" s="200">
        <v>1.33</v>
      </c>
      <c r="Y53" s="200">
        <v>0</v>
      </c>
      <c r="Z53" s="200">
        <v>2.5</v>
      </c>
      <c r="AA53" s="200">
        <v>11.34</v>
      </c>
      <c r="AB53" s="200">
        <v>0</v>
      </c>
      <c r="AC53" s="200">
        <v>0</v>
      </c>
      <c r="AD53" s="200">
        <v>13.64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9.01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3.52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76.47</v>
      </c>
      <c r="L54" s="200">
        <v>19.38</v>
      </c>
      <c r="M54" s="200">
        <v>0</v>
      </c>
      <c r="N54" s="200">
        <v>1.07</v>
      </c>
      <c r="O54" s="200">
        <v>0.88</v>
      </c>
      <c r="P54" s="200">
        <v>2.21</v>
      </c>
      <c r="Q54" s="200">
        <v>0.84</v>
      </c>
      <c r="R54" s="200">
        <v>0.38</v>
      </c>
      <c r="S54" s="200">
        <v>2.84</v>
      </c>
      <c r="T54" s="200">
        <v>0</v>
      </c>
      <c r="U54" s="200">
        <v>11.71</v>
      </c>
      <c r="V54" s="200">
        <v>0.19</v>
      </c>
      <c r="W54" s="200">
        <v>0.42</v>
      </c>
      <c r="X54" s="200">
        <v>1.33</v>
      </c>
      <c r="Y54" s="200">
        <v>0</v>
      </c>
      <c r="Z54" s="200">
        <v>2.5</v>
      </c>
      <c r="AA54" s="200">
        <v>11.34</v>
      </c>
      <c r="AB54" s="200">
        <v>0</v>
      </c>
      <c r="AC54" s="200">
        <v>0</v>
      </c>
      <c r="AD54" s="200">
        <v>13.64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9.01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3.52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76.47</v>
      </c>
      <c r="L55" s="200">
        <v>19.38</v>
      </c>
      <c r="M55" s="200">
        <v>0</v>
      </c>
      <c r="N55" s="200">
        <v>1.07</v>
      </c>
      <c r="O55" s="200">
        <v>0.88</v>
      </c>
      <c r="P55" s="200">
        <v>2.21</v>
      </c>
      <c r="Q55" s="200">
        <v>0.84</v>
      </c>
      <c r="R55" s="200">
        <v>4.9800000000000004</v>
      </c>
      <c r="S55" s="200">
        <v>2.84</v>
      </c>
      <c r="T55" s="200">
        <v>0</v>
      </c>
      <c r="U55" s="200">
        <v>11.71</v>
      </c>
      <c r="V55" s="200">
        <v>0.97</v>
      </c>
      <c r="W55" s="200">
        <v>6</v>
      </c>
      <c r="X55" s="200">
        <v>1.33</v>
      </c>
      <c r="Y55" s="200">
        <v>0</v>
      </c>
      <c r="Z55" s="200">
        <v>37.880000000000003</v>
      </c>
      <c r="AA55" s="200">
        <v>11.34</v>
      </c>
      <c r="AB55" s="200">
        <v>0</v>
      </c>
      <c r="AC55" s="200">
        <v>0</v>
      </c>
      <c r="AD55" s="200">
        <v>13.64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9.01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3.52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76.47</v>
      </c>
      <c r="L56" s="200">
        <v>19.38</v>
      </c>
      <c r="M56" s="200">
        <v>0</v>
      </c>
      <c r="N56" s="200">
        <v>1.07</v>
      </c>
      <c r="O56" s="200">
        <v>0.88</v>
      </c>
      <c r="P56" s="200">
        <v>2.21</v>
      </c>
      <c r="Q56" s="200">
        <v>0.84</v>
      </c>
      <c r="R56" s="200">
        <v>4.9800000000000004</v>
      </c>
      <c r="S56" s="200">
        <v>2.84</v>
      </c>
      <c r="T56" s="200">
        <v>0</v>
      </c>
      <c r="U56" s="200">
        <v>11.71</v>
      </c>
      <c r="V56" s="200">
        <v>1.89</v>
      </c>
      <c r="W56" s="200">
        <v>6</v>
      </c>
      <c r="X56" s="200">
        <v>1.33</v>
      </c>
      <c r="Y56" s="200">
        <v>0</v>
      </c>
      <c r="Z56" s="200">
        <v>37.880000000000003</v>
      </c>
      <c r="AA56" s="200">
        <v>11.34</v>
      </c>
      <c r="AB56" s="200">
        <v>0</v>
      </c>
      <c r="AC56" s="200">
        <v>0</v>
      </c>
      <c r="AD56" s="200">
        <v>13.64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9.01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3.52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76.47</v>
      </c>
      <c r="L57" s="200">
        <v>19.38</v>
      </c>
      <c r="M57" s="200">
        <v>0</v>
      </c>
      <c r="N57" s="200">
        <v>1.07</v>
      </c>
      <c r="O57" s="200">
        <v>0.88</v>
      </c>
      <c r="P57" s="200">
        <v>2.21</v>
      </c>
      <c r="Q57" s="200">
        <v>0.84</v>
      </c>
      <c r="R57" s="200">
        <v>4.9800000000000004</v>
      </c>
      <c r="S57" s="200">
        <v>2.84</v>
      </c>
      <c r="T57" s="200">
        <v>0</v>
      </c>
      <c r="U57" s="200">
        <v>11.71</v>
      </c>
      <c r="V57" s="200">
        <v>2.38</v>
      </c>
      <c r="W57" s="200">
        <v>6</v>
      </c>
      <c r="X57" s="200">
        <v>1.33</v>
      </c>
      <c r="Y57" s="200">
        <v>0</v>
      </c>
      <c r="Z57" s="200">
        <v>37.880000000000003</v>
      </c>
      <c r="AA57" s="200">
        <v>11.34</v>
      </c>
      <c r="AB57" s="200">
        <v>0</v>
      </c>
      <c r="AC57" s="200">
        <v>0</v>
      </c>
      <c r="AD57" s="200">
        <v>13.64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9.01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3.52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76.47</v>
      </c>
      <c r="L58" s="200">
        <v>19.38</v>
      </c>
      <c r="M58" s="200">
        <v>0</v>
      </c>
      <c r="N58" s="200">
        <v>1.07</v>
      </c>
      <c r="O58" s="200">
        <v>0.88</v>
      </c>
      <c r="P58" s="200">
        <v>2.21</v>
      </c>
      <c r="Q58" s="200">
        <v>0.84</v>
      </c>
      <c r="R58" s="200">
        <v>4.9800000000000004</v>
      </c>
      <c r="S58" s="200">
        <v>2.84</v>
      </c>
      <c r="T58" s="200">
        <v>0</v>
      </c>
      <c r="U58" s="200">
        <v>11.71</v>
      </c>
      <c r="V58" s="200">
        <v>2.38</v>
      </c>
      <c r="W58" s="200">
        <v>6</v>
      </c>
      <c r="X58" s="200">
        <v>1.33</v>
      </c>
      <c r="Y58" s="200">
        <v>0</v>
      </c>
      <c r="Z58" s="200">
        <v>37.880000000000003</v>
      </c>
      <c r="AA58" s="200">
        <v>11.34</v>
      </c>
      <c r="AB58" s="200">
        <v>0</v>
      </c>
      <c r="AC58" s="200">
        <v>0</v>
      </c>
      <c r="AD58" s="200">
        <v>13.64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9.01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3.52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76.47</v>
      </c>
      <c r="L59" s="200">
        <v>19.38</v>
      </c>
      <c r="M59" s="200">
        <v>0</v>
      </c>
      <c r="N59" s="200">
        <v>1.07</v>
      </c>
      <c r="O59" s="200">
        <v>0.88</v>
      </c>
      <c r="P59" s="200">
        <v>2.21</v>
      </c>
      <c r="Q59" s="200">
        <v>0.84</v>
      </c>
      <c r="R59" s="200">
        <v>4.9800000000000004</v>
      </c>
      <c r="S59" s="200">
        <v>2.84</v>
      </c>
      <c r="T59" s="200">
        <v>0</v>
      </c>
      <c r="U59" s="200">
        <v>11.71</v>
      </c>
      <c r="V59" s="200">
        <v>2.35</v>
      </c>
      <c r="W59" s="200">
        <v>6</v>
      </c>
      <c r="X59" s="200">
        <v>1.33</v>
      </c>
      <c r="Y59" s="200">
        <v>0</v>
      </c>
      <c r="Z59" s="200">
        <v>37.880000000000003</v>
      </c>
      <c r="AA59" s="200">
        <v>11.34</v>
      </c>
      <c r="AB59" s="200">
        <v>0</v>
      </c>
      <c r="AC59" s="200">
        <v>0</v>
      </c>
      <c r="AD59" s="200">
        <v>13.64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9.01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3.52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76.47</v>
      </c>
      <c r="L60" s="200">
        <v>19.38</v>
      </c>
      <c r="M60" s="200">
        <v>0</v>
      </c>
      <c r="N60" s="200">
        <v>1.07</v>
      </c>
      <c r="O60" s="200">
        <v>0.88</v>
      </c>
      <c r="P60" s="200">
        <v>2.21</v>
      </c>
      <c r="Q60" s="200">
        <v>0.84</v>
      </c>
      <c r="R60" s="200">
        <v>4.9800000000000004</v>
      </c>
      <c r="S60" s="200">
        <v>2.84</v>
      </c>
      <c r="T60" s="200">
        <v>0</v>
      </c>
      <c r="U60" s="200">
        <v>11.71</v>
      </c>
      <c r="V60" s="200">
        <v>2.35</v>
      </c>
      <c r="W60" s="200">
        <v>6</v>
      </c>
      <c r="X60" s="200">
        <v>1.33</v>
      </c>
      <c r="Y60" s="200">
        <v>0</v>
      </c>
      <c r="Z60" s="200">
        <v>37.880000000000003</v>
      </c>
      <c r="AA60" s="200">
        <v>11.34</v>
      </c>
      <c r="AB60" s="200">
        <v>0</v>
      </c>
      <c r="AC60" s="200">
        <v>0</v>
      </c>
      <c r="AD60" s="200">
        <v>13.64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9.01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3.52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76.47</v>
      </c>
      <c r="L61" s="200">
        <v>19.38</v>
      </c>
      <c r="M61" s="200">
        <v>0</v>
      </c>
      <c r="N61" s="200">
        <v>1.07</v>
      </c>
      <c r="O61" s="200">
        <v>0.88</v>
      </c>
      <c r="P61" s="200">
        <v>2.21</v>
      </c>
      <c r="Q61" s="200">
        <v>0.84</v>
      </c>
      <c r="R61" s="200">
        <v>4.9800000000000004</v>
      </c>
      <c r="S61" s="200">
        <v>2.84</v>
      </c>
      <c r="T61" s="200">
        <v>0</v>
      </c>
      <c r="U61" s="200">
        <v>11.71</v>
      </c>
      <c r="V61" s="200">
        <v>2.35</v>
      </c>
      <c r="W61" s="200">
        <v>6</v>
      </c>
      <c r="X61" s="200">
        <v>1.33</v>
      </c>
      <c r="Y61" s="200">
        <v>0</v>
      </c>
      <c r="Z61" s="200">
        <v>37.880000000000003</v>
      </c>
      <c r="AA61" s="200">
        <v>11.34</v>
      </c>
      <c r="AB61" s="200">
        <v>0</v>
      </c>
      <c r="AC61" s="200">
        <v>0</v>
      </c>
      <c r="AD61" s="200">
        <v>13.64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9.01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3.52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76.47</v>
      </c>
      <c r="L62" s="200">
        <v>19.38</v>
      </c>
      <c r="M62" s="200">
        <v>0</v>
      </c>
      <c r="N62" s="200">
        <v>1.07</v>
      </c>
      <c r="O62" s="200">
        <v>0.88</v>
      </c>
      <c r="P62" s="200">
        <v>2.21</v>
      </c>
      <c r="Q62" s="200">
        <v>0.84</v>
      </c>
      <c r="R62" s="200">
        <v>4.9800000000000004</v>
      </c>
      <c r="S62" s="200">
        <v>2.84</v>
      </c>
      <c r="T62" s="200">
        <v>0</v>
      </c>
      <c r="U62" s="200">
        <v>11.71</v>
      </c>
      <c r="V62" s="200">
        <v>2.35</v>
      </c>
      <c r="W62" s="200">
        <v>6</v>
      </c>
      <c r="X62" s="200">
        <v>1.33</v>
      </c>
      <c r="Y62" s="200">
        <v>0</v>
      </c>
      <c r="Z62" s="200">
        <v>37.880000000000003</v>
      </c>
      <c r="AA62" s="200">
        <v>11.34</v>
      </c>
      <c r="AB62" s="200">
        <v>0</v>
      </c>
      <c r="AC62" s="200">
        <v>0</v>
      </c>
      <c r="AD62" s="200">
        <v>13.64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9.01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3.52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76.47</v>
      </c>
      <c r="L63" s="200">
        <v>19.38</v>
      </c>
      <c r="M63" s="200">
        <v>0</v>
      </c>
      <c r="N63" s="200">
        <v>1.07</v>
      </c>
      <c r="O63" s="200">
        <v>0.88</v>
      </c>
      <c r="P63" s="200">
        <v>2.21</v>
      </c>
      <c r="Q63" s="200">
        <v>0.84</v>
      </c>
      <c r="R63" s="200">
        <v>0.38</v>
      </c>
      <c r="S63" s="200">
        <v>2.84</v>
      </c>
      <c r="T63" s="200">
        <v>0</v>
      </c>
      <c r="U63" s="200">
        <v>11.71</v>
      </c>
      <c r="V63" s="200">
        <v>0.19</v>
      </c>
      <c r="W63" s="200">
        <v>0.42</v>
      </c>
      <c r="X63" s="200">
        <v>1.33</v>
      </c>
      <c r="Y63" s="200">
        <v>0</v>
      </c>
      <c r="Z63" s="200">
        <v>2.5</v>
      </c>
      <c r="AA63" s="200">
        <v>11.34</v>
      </c>
      <c r="AB63" s="200">
        <v>0</v>
      </c>
      <c r="AC63" s="200">
        <v>0</v>
      </c>
      <c r="AD63" s="200">
        <v>13.64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9.01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3.52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76.47</v>
      </c>
      <c r="L64" s="200">
        <v>19.38</v>
      </c>
      <c r="M64" s="200">
        <v>0</v>
      </c>
      <c r="N64" s="200">
        <v>1.07</v>
      </c>
      <c r="O64" s="200">
        <v>0.88</v>
      </c>
      <c r="P64" s="200">
        <v>2.21</v>
      </c>
      <c r="Q64" s="200">
        <v>0.84</v>
      </c>
      <c r="R64" s="200">
        <v>4.9800000000000004</v>
      </c>
      <c r="S64" s="200">
        <v>2.84</v>
      </c>
      <c r="T64" s="200">
        <v>0</v>
      </c>
      <c r="U64" s="200">
        <v>11.71</v>
      </c>
      <c r="V64" s="200">
        <v>0.19</v>
      </c>
      <c r="W64" s="200">
        <v>0.42</v>
      </c>
      <c r="X64" s="200">
        <v>1.33</v>
      </c>
      <c r="Y64" s="200">
        <v>0</v>
      </c>
      <c r="Z64" s="200">
        <v>2.5</v>
      </c>
      <c r="AA64" s="200">
        <v>11.34</v>
      </c>
      <c r="AB64" s="200">
        <v>0</v>
      </c>
      <c r="AC64" s="200">
        <v>0</v>
      </c>
      <c r="AD64" s="200">
        <v>13.64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9.01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3.52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76.47</v>
      </c>
      <c r="L65" s="200">
        <v>19.38</v>
      </c>
      <c r="M65" s="200">
        <v>0</v>
      </c>
      <c r="N65" s="200">
        <v>1.07</v>
      </c>
      <c r="O65" s="200">
        <v>0.88</v>
      </c>
      <c r="P65" s="200">
        <v>2.21</v>
      </c>
      <c r="Q65" s="200">
        <v>0.84</v>
      </c>
      <c r="R65" s="200">
        <v>4.9800000000000004</v>
      </c>
      <c r="S65" s="200">
        <v>2.84</v>
      </c>
      <c r="T65" s="200">
        <v>0</v>
      </c>
      <c r="U65" s="200">
        <v>11.71</v>
      </c>
      <c r="V65" s="200">
        <v>0.19</v>
      </c>
      <c r="W65" s="200">
        <v>0.42</v>
      </c>
      <c r="X65" s="200">
        <v>1.33</v>
      </c>
      <c r="Y65" s="200">
        <v>0</v>
      </c>
      <c r="Z65" s="200">
        <v>2.5</v>
      </c>
      <c r="AA65" s="200">
        <v>11.34</v>
      </c>
      <c r="AB65" s="200">
        <v>0</v>
      </c>
      <c r="AC65" s="200">
        <v>0</v>
      </c>
      <c r="AD65" s="200">
        <v>13.64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9.01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3.52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76.47</v>
      </c>
      <c r="L66" s="200">
        <v>19.38</v>
      </c>
      <c r="M66" s="200">
        <v>0</v>
      </c>
      <c r="N66" s="200">
        <v>1.07</v>
      </c>
      <c r="O66" s="200">
        <v>0.88</v>
      </c>
      <c r="P66" s="200">
        <v>2.21</v>
      </c>
      <c r="Q66" s="200">
        <v>0.84</v>
      </c>
      <c r="R66" s="200">
        <v>0.38</v>
      </c>
      <c r="S66" s="200">
        <v>2.84</v>
      </c>
      <c r="T66" s="200">
        <v>0</v>
      </c>
      <c r="U66" s="200">
        <v>11.71</v>
      </c>
      <c r="V66" s="200">
        <v>0.19</v>
      </c>
      <c r="W66" s="200">
        <v>0.42</v>
      </c>
      <c r="X66" s="200">
        <v>1.33</v>
      </c>
      <c r="Y66" s="200">
        <v>0</v>
      </c>
      <c r="Z66" s="200">
        <v>2.5</v>
      </c>
      <c r="AA66" s="200">
        <v>11.34</v>
      </c>
      <c r="AB66" s="200">
        <v>0</v>
      </c>
      <c r="AC66" s="200">
        <v>0</v>
      </c>
      <c r="AD66" s="200">
        <v>13.64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9.01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3.52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76.47</v>
      </c>
      <c r="L67" s="200">
        <v>19.38</v>
      </c>
      <c r="M67" s="200">
        <v>0</v>
      </c>
      <c r="N67" s="200">
        <v>1.07</v>
      </c>
      <c r="O67" s="200">
        <v>0.88</v>
      </c>
      <c r="P67" s="200">
        <v>2.21</v>
      </c>
      <c r="Q67" s="200">
        <v>0.84</v>
      </c>
      <c r="R67" s="200">
        <v>0.38</v>
      </c>
      <c r="S67" s="200">
        <v>2.84</v>
      </c>
      <c r="T67" s="200">
        <v>0</v>
      </c>
      <c r="U67" s="200">
        <v>11.71</v>
      </c>
      <c r="V67" s="200">
        <v>0.19</v>
      </c>
      <c r="W67" s="200">
        <v>0.42</v>
      </c>
      <c r="X67" s="200">
        <v>3.45</v>
      </c>
      <c r="Y67" s="200">
        <v>0</v>
      </c>
      <c r="Z67" s="200">
        <v>2.5</v>
      </c>
      <c r="AA67" s="200">
        <v>11.34</v>
      </c>
      <c r="AB67" s="200">
        <v>0</v>
      </c>
      <c r="AC67" s="200">
        <v>0</v>
      </c>
      <c r="AD67" s="200">
        <v>13.64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9.01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3.52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76.47</v>
      </c>
      <c r="L68" s="200">
        <v>1.6</v>
      </c>
      <c r="M68" s="200">
        <v>0</v>
      </c>
      <c r="N68" s="200">
        <v>1.07</v>
      </c>
      <c r="O68" s="200">
        <v>0.88</v>
      </c>
      <c r="P68" s="200">
        <v>2.21</v>
      </c>
      <c r="Q68" s="200">
        <v>0.1</v>
      </c>
      <c r="R68" s="200">
        <v>0.38</v>
      </c>
      <c r="S68" s="200">
        <v>0.24</v>
      </c>
      <c r="T68" s="200">
        <v>0</v>
      </c>
      <c r="U68" s="200">
        <v>11.71</v>
      </c>
      <c r="V68" s="200">
        <v>0.19</v>
      </c>
      <c r="W68" s="200">
        <v>0.42</v>
      </c>
      <c r="X68" s="200">
        <v>1.33</v>
      </c>
      <c r="Y68" s="200">
        <v>0</v>
      </c>
      <c r="Z68" s="200">
        <v>2.5</v>
      </c>
      <c r="AA68" s="200">
        <v>0.81</v>
      </c>
      <c r="AB68" s="200">
        <v>0</v>
      </c>
      <c r="AC68" s="200">
        <v>0</v>
      </c>
      <c r="AD68" s="200">
        <v>13.64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9.01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3.52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57.1</v>
      </c>
      <c r="L69" s="200">
        <v>1.54</v>
      </c>
      <c r="M69" s="200">
        <v>0</v>
      </c>
      <c r="N69" s="200">
        <v>1.07</v>
      </c>
      <c r="O69" s="200">
        <v>0.88</v>
      </c>
      <c r="P69" s="200">
        <v>2.21</v>
      </c>
      <c r="Q69" s="200">
        <v>0.32</v>
      </c>
      <c r="R69" s="200">
        <v>0.38</v>
      </c>
      <c r="S69" s="200">
        <v>0.24</v>
      </c>
      <c r="T69" s="200">
        <v>0</v>
      </c>
      <c r="U69" s="200">
        <v>11.71</v>
      </c>
      <c r="V69" s="200">
        <v>0.19</v>
      </c>
      <c r="W69" s="200">
        <v>0.42</v>
      </c>
      <c r="X69" s="200">
        <v>1.33</v>
      </c>
      <c r="Y69" s="200">
        <v>0</v>
      </c>
      <c r="Z69" s="200">
        <v>2.5</v>
      </c>
      <c r="AA69" s="200">
        <v>0.81</v>
      </c>
      <c r="AB69" s="200">
        <v>0</v>
      </c>
      <c r="AC69" s="200">
        <v>0</v>
      </c>
      <c r="AD69" s="200">
        <v>13.64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12.54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3.52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57.1</v>
      </c>
      <c r="L70" s="200">
        <v>1.54</v>
      </c>
      <c r="M70" s="200">
        <v>0</v>
      </c>
      <c r="N70" s="200">
        <v>1.07</v>
      </c>
      <c r="O70" s="200">
        <v>0.88</v>
      </c>
      <c r="P70" s="200">
        <v>2.21</v>
      </c>
      <c r="Q70" s="200">
        <v>0.1</v>
      </c>
      <c r="R70" s="200">
        <v>0.38</v>
      </c>
      <c r="S70" s="200">
        <v>0.24</v>
      </c>
      <c r="T70" s="200">
        <v>0</v>
      </c>
      <c r="U70" s="200">
        <v>11.71</v>
      </c>
      <c r="V70" s="200">
        <v>0.19</v>
      </c>
      <c r="W70" s="200">
        <v>0.42</v>
      </c>
      <c r="X70" s="200">
        <v>1.33</v>
      </c>
      <c r="Y70" s="200">
        <v>0</v>
      </c>
      <c r="Z70" s="200">
        <v>2.5</v>
      </c>
      <c r="AA70" s="200">
        <v>0.81</v>
      </c>
      <c r="AB70" s="200">
        <v>0</v>
      </c>
      <c r="AC70" s="200">
        <v>0</v>
      </c>
      <c r="AD70" s="200">
        <v>13.64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2.6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3.52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57.1</v>
      </c>
      <c r="L71" s="200">
        <v>1.54</v>
      </c>
      <c r="M71" s="200">
        <v>0</v>
      </c>
      <c r="N71" s="200">
        <v>1.07</v>
      </c>
      <c r="O71" s="200">
        <v>0.88</v>
      </c>
      <c r="P71" s="200">
        <v>2.21</v>
      </c>
      <c r="Q71" s="200">
        <v>0.1</v>
      </c>
      <c r="R71" s="200">
        <v>0.38</v>
      </c>
      <c r="S71" s="200">
        <v>0.24</v>
      </c>
      <c r="T71" s="200">
        <v>0</v>
      </c>
      <c r="U71" s="200">
        <v>11.71</v>
      </c>
      <c r="V71" s="200">
        <v>0.19</v>
      </c>
      <c r="W71" s="200">
        <v>0.42</v>
      </c>
      <c r="X71" s="200">
        <v>1.33</v>
      </c>
      <c r="Y71" s="200">
        <v>0</v>
      </c>
      <c r="Z71" s="200">
        <v>2.5</v>
      </c>
      <c r="AA71" s="200">
        <v>0.81</v>
      </c>
      <c r="AB71" s="200">
        <v>0</v>
      </c>
      <c r="AC71" s="200">
        <v>0</v>
      </c>
      <c r="AD71" s="200">
        <v>13.64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12.54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3.52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76.47</v>
      </c>
      <c r="L72" s="200">
        <v>1.54</v>
      </c>
      <c r="M72" s="200">
        <v>0</v>
      </c>
      <c r="N72" s="200">
        <v>1.07</v>
      </c>
      <c r="O72" s="200">
        <v>0.88</v>
      </c>
      <c r="P72" s="200">
        <v>2.21</v>
      </c>
      <c r="Q72" s="200">
        <v>0.1</v>
      </c>
      <c r="R72" s="200">
        <v>0.38</v>
      </c>
      <c r="S72" s="200">
        <v>0.24</v>
      </c>
      <c r="T72" s="200">
        <v>0</v>
      </c>
      <c r="U72" s="200">
        <v>11.71</v>
      </c>
      <c r="V72" s="200">
        <v>0.19</v>
      </c>
      <c r="W72" s="200">
        <v>0.42</v>
      </c>
      <c r="X72" s="200">
        <v>1.33</v>
      </c>
      <c r="Y72" s="200">
        <v>0</v>
      </c>
      <c r="Z72" s="200">
        <v>2.5</v>
      </c>
      <c r="AA72" s="200">
        <v>0.81</v>
      </c>
      <c r="AB72" s="200">
        <v>0</v>
      </c>
      <c r="AC72" s="200">
        <v>0</v>
      </c>
      <c r="AD72" s="200">
        <v>13.64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9.01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3.63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76.47</v>
      </c>
      <c r="L73" s="200">
        <v>19.37</v>
      </c>
      <c r="M73" s="200">
        <v>0</v>
      </c>
      <c r="N73" s="200">
        <v>1.07</v>
      </c>
      <c r="O73" s="200">
        <v>0.88</v>
      </c>
      <c r="P73" s="200">
        <v>2.21</v>
      </c>
      <c r="Q73" s="200">
        <v>0.1</v>
      </c>
      <c r="R73" s="200">
        <v>0.38</v>
      </c>
      <c r="S73" s="200">
        <v>0.24</v>
      </c>
      <c r="T73" s="200">
        <v>0</v>
      </c>
      <c r="U73" s="200">
        <v>11.71</v>
      </c>
      <c r="V73" s="200">
        <v>0.19</v>
      </c>
      <c r="W73" s="200">
        <v>0.42</v>
      </c>
      <c r="X73" s="200">
        <v>1.33</v>
      </c>
      <c r="Y73" s="200">
        <v>0</v>
      </c>
      <c r="Z73" s="200">
        <v>0.45</v>
      </c>
      <c r="AA73" s="200">
        <v>11.33</v>
      </c>
      <c r="AB73" s="200">
        <v>0</v>
      </c>
      <c r="AC73" s="200">
        <v>0</v>
      </c>
      <c r="AD73" s="200">
        <v>13.64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9.01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3.63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76.47</v>
      </c>
      <c r="L74" s="200">
        <v>19.37</v>
      </c>
      <c r="M74" s="200">
        <v>0</v>
      </c>
      <c r="N74" s="200">
        <v>1.07</v>
      </c>
      <c r="O74" s="200">
        <v>0.88</v>
      </c>
      <c r="P74" s="200">
        <v>2.21</v>
      </c>
      <c r="Q74" s="200">
        <v>0.1</v>
      </c>
      <c r="R74" s="200">
        <v>0.38</v>
      </c>
      <c r="S74" s="200">
        <v>0.24</v>
      </c>
      <c r="T74" s="200">
        <v>0</v>
      </c>
      <c r="U74" s="200">
        <v>11.71</v>
      </c>
      <c r="V74" s="200">
        <v>0.19</v>
      </c>
      <c r="W74" s="200">
        <v>0.42</v>
      </c>
      <c r="X74" s="200">
        <v>1.33</v>
      </c>
      <c r="Y74" s="200">
        <v>0</v>
      </c>
      <c r="Z74" s="200">
        <v>1.78</v>
      </c>
      <c r="AA74" s="200">
        <v>11.33</v>
      </c>
      <c r="AB74" s="200">
        <v>0</v>
      </c>
      <c r="AC74" s="200">
        <v>0</v>
      </c>
      <c r="AD74" s="200">
        <v>13.64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9.01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3.63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76.56</v>
      </c>
      <c r="L75" s="200">
        <v>21.28</v>
      </c>
      <c r="M75" s="200">
        <v>0</v>
      </c>
      <c r="N75" s="200">
        <v>1.07</v>
      </c>
      <c r="O75" s="200">
        <v>0.88</v>
      </c>
      <c r="P75" s="200">
        <v>2.21</v>
      </c>
      <c r="Q75" s="200">
        <v>0.1</v>
      </c>
      <c r="R75" s="200">
        <v>0.38</v>
      </c>
      <c r="S75" s="200">
        <v>0.24</v>
      </c>
      <c r="T75" s="200">
        <v>0</v>
      </c>
      <c r="U75" s="200">
        <v>11.71</v>
      </c>
      <c r="V75" s="200">
        <v>0.19</v>
      </c>
      <c r="W75" s="200">
        <v>0.42</v>
      </c>
      <c r="X75" s="200">
        <v>1.33</v>
      </c>
      <c r="Y75" s="200">
        <v>0</v>
      </c>
      <c r="Z75" s="200">
        <v>1.78</v>
      </c>
      <c r="AA75" s="200">
        <v>11.33</v>
      </c>
      <c r="AB75" s="200">
        <v>0</v>
      </c>
      <c r="AC75" s="200">
        <v>0</v>
      </c>
      <c r="AD75" s="200">
        <v>13.64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9.01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3.63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76.56</v>
      </c>
      <c r="L76" s="200">
        <v>7.71</v>
      </c>
      <c r="M76" s="200">
        <v>0</v>
      </c>
      <c r="N76" s="200">
        <v>1.07</v>
      </c>
      <c r="O76" s="200">
        <v>0.88</v>
      </c>
      <c r="P76" s="200">
        <v>2.21</v>
      </c>
      <c r="Q76" s="200">
        <v>0.1</v>
      </c>
      <c r="R76" s="200">
        <v>0.38</v>
      </c>
      <c r="S76" s="200">
        <v>0.24</v>
      </c>
      <c r="T76" s="200">
        <v>0</v>
      </c>
      <c r="U76" s="200">
        <v>11.71</v>
      </c>
      <c r="V76" s="200">
        <v>0.19</v>
      </c>
      <c r="W76" s="200">
        <v>0.42</v>
      </c>
      <c r="X76" s="200">
        <v>1.33</v>
      </c>
      <c r="Y76" s="200">
        <v>0</v>
      </c>
      <c r="Z76" s="200">
        <v>1.78</v>
      </c>
      <c r="AA76" s="200">
        <v>0.81</v>
      </c>
      <c r="AB76" s="200">
        <v>0</v>
      </c>
      <c r="AC76" s="200">
        <v>0</v>
      </c>
      <c r="AD76" s="200">
        <v>13.64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12.54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3.63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35.950000000000003</v>
      </c>
      <c r="L77" s="200">
        <v>1.54</v>
      </c>
      <c r="M77" s="200">
        <v>0</v>
      </c>
      <c r="N77" s="200">
        <v>1.07</v>
      </c>
      <c r="O77" s="200">
        <v>0.88</v>
      </c>
      <c r="P77" s="200">
        <v>2.21</v>
      </c>
      <c r="Q77" s="200">
        <v>0.1</v>
      </c>
      <c r="R77" s="200">
        <v>0.38</v>
      </c>
      <c r="S77" s="200">
        <v>0.24</v>
      </c>
      <c r="T77" s="200">
        <v>0</v>
      </c>
      <c r="U77" s="200">
        <v>11.71</v>
      </c>
      <c r="V77" s="200">
        <v>0.19</v>
      </c>
      <c r="W77" s="200">
        <v>0.42</v>
      </c>
      <c r="X77" s="200">
        <v>1.33</v>
      </c>
      <c r="Y77" s="200">
        <v>0</v>
      </c>
      <c r="Z77" s="200">
        <v>1.78</v>
      </c>
      <c r="AA77" s="200">
        <v>0.81</v>
      </c>
      <c r="AB77" s="200">
        <v>0</v>
      </c>
      <c r="AC77" s="200">
        <v>0</v>
      </c>
      <c r="AD77" s="200">
        <v>13.64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12.6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3.63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45.53</v>
      </c>
      <c r="L78" s="200">
        <v>1.54</v>
      </c>
      <c r="M78" s="200">
        <v>0</v>
      </c>
      <c r="N78" s="200">
        <v>1.07</v>
      </c>
      <c r="O78" s="200">
        <v>0.88</v>
      </c>
      <c r="P78" s="200">
        <v>2.21</v>
      </c>
      <c r="Q78" s="200">
        <v>0.1</v>
      </c>
      <c r="R78" s="200">
        <v>0.38</v>
      </c>
      <c r="S78" s="200">
        <v>0.24</v>
      </c>
      <c r="T78" s="200">
        <v>0</v>
      </c>
      <c r="U78" s="200">
        <v>11.71</v>
      </c>
      <c r="V78" s="200">
        <v>0.19</v>
      </c>
      <c r="W78" s="200">
        <v>0.42</v>
      </c>
      <c r="X78" s="200">
        <v>1.33</v>
      </c>
      <c r="Y78" s="200">
        <v>0</v>
      </c>
      <c r="Z78" s="200">
        <v>1.78</v>
      </c>
      <c r="AA78" s="200">
        <v>0.81</v>
      </c>
      <c r="AB78" s="200">
        <v>0</v>
      </c>
      <c r="AC78" s="200">
        <v>0</v>
      </c>
      <c r="AD78" s="200">
        <v>13.64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3.63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40.71</v>
      </c>
      <c r="L79" s="200">
        <v>1.54</v>
      </c>
      <c r="M79" s="200">
        <v>0</v>
      </c>
      <c r="N79" s="200">
        <v>1.07</v>
      </c>
      <c r="O79" s="200">
        <v>0.88</v>
      </c>
      <c r="P79" s="200">
        <v>2.21</v>
      </c>
      <c r="Q79" s="200">
        <v>0.1</v>
      </c>
      <c r="R79" s="200">
        <v>0.38</v>
      </c>
      <c r="S79" s="200">
        <v>0.24</v>
      </c>
      <c r="T79" s="200">
        <v>0</v>
      </c>
      <c r="U79" s="200">
        <v>11.71</v>
      </c>
      <c r="V79" s="200">
        <v>0.19</v>
      </c>
      <c r="W79" s="200">
        <v>0.42</v>
      </c>
      <c r="X79" s="200">
        <v>1.33</v>
      </c>
      <c r="Y79" s="200">
        <v>0</v>
      </c>
      <c r="Z79" s="200">
        <v>1.78</v>
      </c>
      <c r="AA79" s="200">
        <v>0.81</v>
      </c>
      <c r="AB79" s="200">
        <v>0</v>
      </c>
      <c r="AC79" s="200">
        <v>0</v>
      </c>
      <c r="AD79" s="200">
        <v>13.64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3.63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40.71</v>
      </c>
      <c r="L80" s="200">
        <v>1.54</v>
      </c>
      <c r="M80" s="200">
        <v>0</v>
      </c>
      <c r="N80" s="200">
        <v>1.07</v>
      </c>
      <c r="O80" s="200">
        <v>0.88</v>
      </c>
      <c r="P80" s="200">
        <v>2.21</v>
      </c>
      <c r="Q80" s="200">
        <v>0.1</v>
      </c>
      <c r="R80" s="200">
        <v>0.38</v>
      </c>
      <c r="S80" s="200">
        <v>0.24</v>
      </c>
      <c r="T80" s="200">
        <v>0</v>
      </c>
      <c r="U80" s="200">
        <v>11.71</v>
      </c>
      <c r="V80" s="200">
        <v>0.19</v>
      </c>
      <c r="W80" s="200">
        <v>0.42</v>
      </c>
      <c r="X80" s="200">
        <v>1.33</v>
      </c>
      <c r="Y80" s="200">
        <v>0</v>
      </c>
      <c r="Z80" s="200">
        <v>1.78</v>
      </c>
      <c r="AA80" s="200">
        <v>0.81</v>
      </c>
      <c r="AB80" s="200">
        <v>0</v>
      </c>
      <c r="AC80" s="200">
        <v>0</v>
      </c>
      <c r="AD80" s="200">
        <v>13.64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3.52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26.24</v>
      </c>
      <c r="L81" s="200">
        <v>1.54</v>
      </c>
      <c r="M81" s="200">
        <v>0</v>
      </c>
      <c r="N81" s="200">
        <v>1.07</v>
      </c>
      <c r="O81" s="200">
        <v>0.88</v>
      </c>
      <c r="P81" s="200">
        <v>2.21</v>
      </c>
      <c r="Q81" s="200">
        <v>0.1</v>
      </c>
      <c r="R81" s="200">
        <v>0.38</v>
      </c>
      <c r="S81" s="200">
        <v>0.24</v>
      </c>
      <c r="T81" s="200">
        <v>0</v>
      </c>
      <c r="U81" s="200">
        <v>11.71</v>
      </c>
      <c r="V81" s="200">
        <v>0.19</v>
      </c>
      <c r="W81" s="200">
        <v>0.42</v>
      </c>
      <c r="X81" s="200">
        <v>1.33</v>
      </c>
      <c r="Y81" s="200">
        <v>0</v>
      </c>
      <c r="Z81" s="200">
        <v>1.78</v>
      </c>
      <c r="AA81" s="200">
        <v>0.81</v>
      </c>
      <c r="AB81" s="200">
        <v>0</v>
      </c>
      <c r="AC81" s="200">
        <v>0</v>
      </c>
      <c r="AD81" s="200">
        <v>13.64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12.6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3.52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26.31</v>
      </c>
      <c r="L82" s="200">
        <v>1.54</v>
      </c>
      <c r="M82" s="200">
        <v>0</v>
      </c>
      <c r="N82" s="200">
        <v>1.07</v>
      </c>
      <c r="O82" s="200">
        <v>0.88</v>
      </c>
      <c r="P82" s="200">
        <v>2.21</v>
      </c>
      <c r="Q82" s="200">
        <v>0.1</v>
      </c>
      <c r="R82" s="200">
        <v>0.38</v>
      </c>
      <c r="S82" s="200">
        <v>0.24</v>
      </c>
      <c r="T82" s="200">
        <v>0</v>
      </c>
      <c r="U82" s="200">
        <v>11.71</v>
      </c>
      <c r="V82" s="200">
        <v>0.19</v>
      </c>
      <c r="W82" s="200">
        <v>0.42</v>
      </c>
      <c r="X82" s="200">
        <v>1.33</v>
      </c>
      <c r="Y82" s="200">
        <v>0</v>
      </c>
      <c r="Z82" s="200">
        <v>1.78</v>
      </c>
      <c r="AA82" s="200">
        <v>0.81</v>
      </c>
      <c r="AB82" s="200">
        <v>0</v>
      </c>
      <c r="AC82" s="200">
        <v>0</v>
      </c>
      <c r="AD82" s="200">
        <v>13.64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12.6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3.52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76.56</v>
      </c>
      <c r="L83" s="200">
        <v>19.37</v>
      </c>
      <c r="M83" s="200">
        <v>0</v>
      </c>
      <c r="N83" s="200">
        <v>1.07</v>
      </c>
      <c r="O83" s="200">
        <v>0.88</v>
      </c>
      <c r="P83" s="200">
        <v>2.21</v>
      </c>
      <c r="Q83" s="200">
        <v>0.1</v>
      </c>
      <c r="R83" s="200">
        <v>0.38</v>
      </c>
      <c r="S83" s="200">
        <v>0.24</v>
      </c>
      <c r="T83" s="200">
        <v>0</v>
      </c>
      <c r="U83" s="200">
        <v>11.71</v>
      </c>
      <c r="V83" s="200">
        <v>0.19</v>
      </c>
      <c r="W83" s="200">
        <v>0.42</v>
      </c>
      <c r="X83" s="200">
        <v>1.33</v>
      </c>
      <c r="Y83" s="200">
        <v>0</v>
      </c>
      <c r="Z83" s="200">
        <v>1.78</v>
      </c>
      <c r="AA83" s="200">
        <v>0.81</v>
      </c>
      <c r="AB83" s="200">
        <v>0</v>
      </c>
      <c r="AC83" s="200">
        <v>0</v>
      </c>
      <c r="AD83" s="200">
        <v>13.64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12.54</v>
      </c>
      <c r="AL83" s="200">
        <v>0</v>
      </c>
      <c r="AM83" s="200">
        <v>0</v>
      </c>
      <c r="AN83" s="200">
        <v>0</v>
      </c>
      <c r="AO83" s="200">
        <v>222.75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3.52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76.56</v>
      </c>
      <c r="L84" s="200">
        <v>19.37</v>
      </c>
      <c r="M84" s="200">
        <v>0</v>
      </c>
      <c r="N84" s="200">
        <v>1.07</v>
      </c>
      <c r="O84" s="200">
        <v>0.88</v>
      </c>
      <c r="P84" s="200">
        <v>2.21</v>
      </c>
      <c r="Q84" s="200">
        <v>0.1</v>
      </c>
      <c r="R84" s="200">
        <v>0.38</v>
      </c>
      <c r="S84" s="200">
        <v>0.24</v>
      </c>
      <c r="T84" s="200">
        <v>0</v>
      </c>
      <c r="U84" s="200">
        <v>11.71</v>
      </c>
      <c r="V84" s="200">
        <v>0.19</v>
      </c>
      <c r="W84" s="200">
        <v>0.42</v>
      </c>
      <c r="X84" s="200">
        <v>1.33</v>
      </c>
      <c r="Y84" s="200">
        <v>0</v>
      </c>
      <c r="Z84" s="200">
        <v>1.78</v>
      </c>
      <c r="AA84" s="200">
        <v>0.81</v>
      </c>
      <c r="AB84" s="200">
        <v>0</v>
      </c>
      <c r="AC84" s="200">
        <v>0</v>
      </c>
      <c r="AD84" s="200">
        <v>13.64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9.01</v>
      </c>
      <c r="AL84" s="200">
        <v>0</v>
      </c>
      <c r="AM84" s="200">
        <v>0</v>
      </c>
      <c r="AN84" s="200">
        <v>0</v>
      </c>
      <c r="AO84" s="200">
        <v>222.75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3.52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76.56</v>
      </c>
      <c r="L85" s="200">
        <v>18.739999999999998</v>
      </c>
      <c r="M85" s="200">
        <v>0</v>
      </c>
      <c r="N85" s="200">
        <v>1.07</v>
      </c>
      <c r="O85" s="200">
        <v>0.88</v>
      </c>
      <c r="P85" s="200">
        <v>2.21</v>
      </c>
      <c r="Q85" s="200">
        <v>0.84</v>
      </c>
      <c r="R85" s="200">
        <v>0.38</v>
      </c>
      <c r="S85" s="200">
        <v>2.84</v>
      </c>
      <c r="T85" s="200">
        <v>0</v>
      </c>
      <c r="U85" s="200">
        <v>11.71</v>
      </c>
      <c r="V85" s="200">
        <v>0.19</v>
      </c>
      <c r="W85" s="200">
        <v>0.42</v>
      </c>
      <c r="X85" s="200">
        <v>1.33</v>
      </c>
      <c r="Y85" s="200">
        <v>0</v>
      </c>
      <c r="Z85" s="200">
        <v>1.78</v>
      </c>
      <c r="AA85" s="200">
        <v>1.35</v>
      </c>
      <c r="AB85" s="200">
        <v>0</v>
      </c>
      <c r="AC85" s="200">
        <v>0</v>
      </c>
      <c r="AD85" s="200">
        <v>13.64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9.01</v>
      </c>
      <c r="AL85" s="200">
        <v>0</v>
      </c>
      <c r="AM85" s="200">
        <v>0</v>
      </c>
      <c r="AN85" s="200">
        <v>0</v>
      </c>
      <c r="AO85" s="200">
        <v>222.75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3.52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76.56</v>
      </c>
      <c r="L86" s="200">
        <v>19.37</v>
      </c>
      <c r="M86" s="200">
        <v>0</v>
      </c>
      <c r="N86" s="200">
        <v>1.07</v>
      </c>
      <c r="O86" s="200">
        <v>0.88</v>
      </c>
      <c r="P86" s="200">
        <v>2.21</v>
      </c>
      <c r="Q86" s="200">
        <v>0.84</v>
      </c>
      <c r="R86" s="200">
        <v>0.38</v>
      </c>
      <c r="S86" s="200">
        <v>2.84</v>
      </c>
      <c r="T86" s="200">
        <v>0</v>
      </c>
      <c r="U86" s="200">
        <v>11.71</v>
      </c>
      <c r="V86" s="200">
        <v>0.19</v>
      </c>
      <c r="W86" s="200">
        <v>0.42</v>
      </c>
      <c r="X86" s="200">
        <v>1.33</v>
      </c>
      <c r="Y86" s="200">
        <v>0</v>
      </c>
      <c r="Z86" s="200">
        <v>1.78</v>
      </c>
      <c r="AA86" s="200">
        <v>11.34</v>
      </c>
      <c r="AB86" s="200">
        <v>0</v>
      </c>
      <c r="AC86" s="200">
        <v>0</v>
      </c>
      <c r="AD86" s="200">
        <v>13.64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9.01</v>
      </c>
      <c r="AL86" s="200">
        <v>0</v>
      </c>
      <c r="AM86" s="200">
        <v>0</v>
      </c>
      <c r="AN86" s="200">
        <v>0</v>
      </c>
      <c r="AO86" s="200">
        <v>222.75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3.52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76.56</v>
      </c>
      <c r="L87" s="200">
        <v>19.37</v>
      </c>
      <c r="M87" s="200">
        <v>0</v>
      </c>
      <c r="N87" s="200">
        <v>1.07</v>
      </c>
      <c r="O87" s="200">
        <v>0.88</v>
      </c>
      <c r="P87" s="200">
        <v>2.21</v>
      </c>
      <c r="Q87" s="200">
        <v>0.84</v>
      </c>
      <c r="R87" s="200">
        <v>0.38</v>
      </c>
      <c r="S87" s="200">
        <v>2.84</v>
      </c>
      <c r="T87" s="200">
        <v>0</v>
      </c>
      <c r="U87" s="200">
        <v>11.71</v>
      </c>
      <c r="V87" s="200">
        <v>0.19</v>
      </c>
      <c r="W87" s="200">
        <v>0.42</v>
      </c>
      <c r="X87" s="200">
        <v>1.33</v>
      </c>
      <c r="Y87" s="200">
        <v>0</v>
      </c>
      <c r="Z87" s="200">
        <v>1.78</v>
      </c>
      <c r="AA87" s="200">
        <v>11.34</v>
      </c>
      <c r="AB87" s="200">
        <v>0</v>
      </c>
      <c r="AC87" s="200">
        <v>0</v>
      </c>
      <c r="AD87" s="200">
        <v>13.64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9.01</v>
      </c>
      <c r="AL87" s="200">
        <v>0</v>
      </c>
      <c r="AM87" s="200">
        <v>0</v>
      </c>
      <c r="AN87" s="200">
        <v>0</v>
      </c>
      <c r="AO87" s="200">
        <v>222.75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3.52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76.56</v>
      </c>
      <c r="L88" s="200">
        <v>19.37</v>
      </c>
      <c r="M88" s="200">
        <v>0</v>
      </c>
      <c r="N88" s="200">
        <v>1.07</v>
      </c>
      <c r="O88" s="200">
        <v>0.88</v>
      </c>
      <c r="P88" s="200">
        <v>2.21</v>
      </c>
      <c r="Q88" s="200">
        <v>0.84</v>
      </c>
      <c r="R88" s="200">
        <v>0.38</v>
      </c>
      <c r="S88" s="200">
        <v>2.84</v>
      </c>
      <c r="T88" s="200">
        <v>0</v>
      </c>
      <c r="U88" s="200">
        <v>11.71</v>
      </c>
      <c r="V88" s="200">
        <v>0.19</v>
      </c>
      <c r="W88" s="200">
        <v>0.42</v>
      </c>
      <c r="X88" s="200">
        <v>1.33</v>
      </c>
      <c r="Y88" s="200">
        <v>0</v>
      </c>
      <c r="Z88" s="200">
        <v>1.78</v>
      </c>
      <c r="AA88" s="200">
        <v>11.34</v>
      </c>
      <c r="AB88" s="200">
        <v>0</v>
      </c>
      <c r="AC88" s="200">
        <v>0</v>
      </c>
      <c r="AD88" s="200">
        <v>13.64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9.01</v>
      </c>
      <c r="AL88" s="200">
        <v>0</v>
      </c>
      <c r="AM88" s="200">
        <v>0</v>
      </c>
      <c r="AN88" s="200">
        <v>0</v>
      </c>
      <c r="AO88" s="200">
        <v>222.75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3.52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76.56</v>
      </c>
      <c r="L89" s="200">
        <v>19.37</v>
      </c>
      <c r="M89" s="200">
        <v>0</v>
      </c>
      <c r="N89" s="200">
        <v>1.07</v>
      </c>
      <c r="O89" s="200">
        <v>0.88</v>
      </c>
      <c r="P89" s="200">
        <v>2.21</v>
      </c>
      <c r="Q89" s="200">
        <v>0.84</v>
      </c>
      <c r="R89" s="200">
        <v>0.38</v>
      </c>
      <c r="S89" s="200">
        <v>2.84</v>
      </c>
      <c r="T89" s="200">
        <v>0</v>
      </c>
      <c r="U89" s="200">
        <v>11.71</v>
      </c>
      <c r="V89" s="200">
        <v>0.19</v>
      </c>
      <c r="W89" s="200">
        <v>0.42</v>
      </c>
      <c r="X89" s="200">
        <v>1.33</v>
      </c>
      <c r="Y89" s="200">
        <v>0</v>
      </c>
      <c r="Z89" s="200">
        <v>1.78</v>
      </c>
      <c r="AA89" s="200">
        <v>11.34</v>
      </c>
      <c r="AB89" s="200">
        <v>0</v>
      </c>
      <c r="AC89" s="200">
        <v>0</v>
      </c>
      <c r="AD89" s="200">
        <v>13.64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9.01</v>
      </c>
      <c r="AL89" s="200">
        <v>0</v>
      </c>
      <c r="AM89" s="200">
        <v>0</v>
      </c>
      <c r="AN89" s="200">
        <v>0</v>
      </c>
      <c r="AO89" s="200">
        <v>222.75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3.52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76.56</v>
      </c>
      <c r="L90" s="200">
        <v>19.37</v>
      </c>
      <c r="M90" s="200">
        <v>0</v>
      </c>
      <c r="N90" s="200">
        <v>1.07</v>
      </c>
      <c r="O90" s="200">
        <v>0.88</v>
      </c>
      <c r="P90" s="200">
        <v>2.21</v>
      </c>
      <c r="Q90" s="200">
        <v>0.91</v>
      </c>
      <c r="R90" s="200">
        <v>0.38</v>
      </c>
      <c r="S90" s="200">
        <v>2.84</v>
      </c>
      <c r="T90" s="200">
        <v>0</v>
      </c>
      <c r="U90" s="200">
        <v>11.71</v>
      </c>
      <c r="V90" s="200">
        <v>0.19</v>
      </c>
      <c r="W90" s="200">
        <v>0.42</v>
      </c>
      <c r="X90" s="200">
        <v>1.33</v>
      </c>
      <c r="Y90" s="200">
        <v>0</v>
      </c>
      <c r="Z90" s="200">
        <v>1.78</v>
      </c>
      <c r="AA90" s="200">
        <v>11.75</v>
      </c>
      <c r="AB90" s="200">
        <v>0</v>
      </c>
      <c r="AC90" s="200">
        <v>0</v>
      </c>
      <c r="AD90" s="200">
        <v>13.64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9.01</v>
      </c>
      <c r="AL90" s="200">
        <v>0</v>
      </c>
      <c r="AM90" s="200">
        <v>0</v>
      </c>
      <c r="AN90" s="200">
        <v>0</v>
      </c>
      <c r="AO90" s="200">
        <v>222.75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3.52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76.56</v>
      </c>
      <c r="L91" s="200">
        <v>19.37</v>
      </c>
      <c r="M91" s="200">
        <v>0</v>
      </c>
      <c r="N91" s="200">
        <v>1.07</v>
      </c>
      <c r="O91" s="200">
        <v>0.88</v>
      </c>
      <c r="P91" s="200">
        <v>2.21</v>
      </c>
      <c r="Q91" s="200">
        <v>0.91</v>
      </c>
      <c r="R91" s="200">
        <v>0.38</v>
      </c>
      <c r="S91" s="200">
        <v>2.84</v>
      </c>
      <c r="T91" s="200">
        <v>0</v>
      </c>
      <c r="U91" s="200">
        <v>11.71</v>
      </c>
      <c r="V91" s="200">
        <v>0.19</v>
      </c>
      <c r="W91" s="200">
        <v>0.42</v>
      </c>
      <c r="X91" s="200">
        <v>1.33</v>
      </c>
      <c r="Y91" s="200">
        <v>0</v>
      </c>
      <c r="Z91" s="200">
        <v>1.78</v>
      </c>
      <c r="AA91" s="200">
        <v>11.74</v>
      </c>
      <c r="AB91" s="200">
        <v>0</v>
      </c>
      <c r="AC91" s="200">
        <v>0</v>
      </c>
      <c r="AD91" s="200">
        <v>13.64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9.01</v>
      </c>
      <c r="AL91" s="200">
        <v>0</v>
      </c>
      <c r="AM91" s="200">
        <v>0</v>
      </c>
      <c r="AN91" s="200">
        <v>0</v>
      </c>
      <c r="AO91" s="200">
        <v>222.75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3.52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76.56</v>
      </c>
      <c r="L92" s="200">
        <v>19.37</v>
      </c>
      <c r="M92" s="200">
        <v>0</v>
      </c>
      <c r="N92" s="200">
        <v>1.07</v>
      </c>
      <c r="O92" s="200">
        <v>0.88</v>
      </c>
      <c r="P92" s="200">
        <v>2.21</v>
      </c>
      <c r="Q92" s="200">
        <v>0.91</v>
      </c>
      <c r="R92" s="200">
        <v>0.38</v>
      </c>
      <c r="S92" s="200">
        <v>2.84</v>
      </c>
      <c r="T92" s="200">
        <v>0</v>
      </c>
      <c r="U92" s="200">
        <v>11.71</v>
      </c>
      <c r="V92" s="200">
        <v>0.19</v>
      </c>
      <c r="W92" s="200">
        <v>0.42</v>
      </c>
      <c r="X92" s="200">
        <v>1.33</v>
      </c>
      <c r="Y92" s="200">
        <v>0</v>
      </c>
      <c r="Z92" s="200">
        <v>1.78</v>
      </c>
      <c r="AA92" s="200">
        <v>11.74</v>
      </c>
      <c r="AB92" s="200">
        <v>0</v>
      </c>
      <c r="AC92" s="200">
        <v>0</v>
      </c>
      <c r="AD92" s="200">
        <v>13.64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9.01</v>
      </c>
      <c r="AL92" s="200">
        <v>0</v>
      </c>
      <c r="AM92" s="200">
        <v>0</v>
      </c>
      <c r="AN92" s="200">
        <v>0</v>
      </c>
      <c r="AO92" s="200">
        <v>222.75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3.52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76.56</v>
      </c>
      <c r="L93" s="200">
        <v>19.37</v>
      </c>
      <c r="M93" s="200">
        <v>0</v>
      </c>
      <c r="N93" s="200">
        <v>1.07</v>
      </c>
      <c r="O93" s="200">
        <v>0.88</v>
      </c>
      <c r="P93" s="200">
        <v>2.21</v>
      </c>
      <c r="Q93" s="200">
        <v>0.91</v>
      </c>
      <c r="R93" s="200">
        <v>0.38</v>
      </c>
      <c r="S93" s="200">
        <v>2.84</v>
      </c>
      <c r="T93" s="200">
        <v>0</v>
      </c>
      <c r="U93" s="200">
        <v>11.71</v>
      </c>
      <c r="V93" s="200">
        <v>0.19</v>
      </c>
      <c r="W93" s="200">
        <v>0.42</v>
      </c>
      <c r="X93" s="200">
        <v>1.33</v>
      </c>
      <c r="Y93" s="200">
        <v>0</v>
      </c>
      <c r="Z93" s="200">
        <v>1.78</v>
      </c>
      <c r="AA93" s="200">
        <v>11.74</v>
      </c>
      <c r="AB93" s="200">
        <v>0</v>
      </c>
      <c r="AC93" s="200">
        <v>0</v>
      </c>
      <c r="AD93" s="200">
        <v>13.64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9.01</v>
      </c>
      <c r="AL93" s="200">
        <v>0</v>
      </c>
      <c r="AM93" s="200">
        <v>0</v>
      </c>
      <c r="AN93" s="200">
        <v>0</v>
      </c>
      <c r="AO93" s="200">
        <v>222.75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3.52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76.56</v>
      </c>
      <c r="L94" s="200">
        <v>19.37</v>
      </c>
      <c r="M94" s="200">
        <v>0</v>
      </c>
      <c r="N94" s="200">
        <v>1.07</v>
      </c>
      <c r="O94" s="200">
        <v>0.88</v>
      </c>
      <c r="P94" s="200">
        <v>2.21</v>
      </c>
      <c r="Q94" s="200">
        <v>0.91</v>
      </c>
      <c r="R94" s="200">
        <v>0.38</v>
      </c>
      <c r="S94" s="200">
        <v>2.84</v>
      </c>
      <c r="T94" s="200">
        <v>0</v>
      </c>
      <c r="U94" s="200">
        <v>11.71</v>
      </c>
      <c r="V94" s="200">
        <v>0.19</v>
      </c>
      <c r="W94" s="200">
        <v>0.42</v>
      </c>
      <c r="X94" s="200">
        <v>1.33</v>
      </c>
      <c r="Y94" s="200">
        <v>0</v>
      </c>
      <c r="Z94" s="200">
        <v>1.78</v>
      </c>
      <c r="AA94" s="200">
        <v>11.74</v>
      </c>
      <c r="AB94" s="200">
        <v>0</v>
      </c>
      <c r="AC94" s="200">
        <v>0</v>
      </c>
      <c r="AD94" s="200">
        <v>13.64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9.01</v>
      </c>
      <c r="AL94" s="200">
        <v>0</v>
      </c>
      <c r="AM94" s="200">
        <v>0</v>
      </c>
      <c r="AN94" s="200">
        <v>0</v>
      </c>
      <c r="AO94" s="200">
        <v>222.75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3.52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76.56</v>
      </c>
      <c r="L95" s="200">
        <v>19.37</v>
      </c>
      <c r="M95" s="200">
        <v>0</v>
      </c>
      <c r="N95" s="200">
        <v>1.07</v>
      </c>
      <c r="O95" s="200">
        <v>0.88</v>
      </c>
      <c r="P95" s="200">
        <v>2.21</v>
      </c>
      <c r="Q95" s="200">
        <v>0.91</v>
      </c>
      <c r="R95" s="200">
        <v>0.38</v>
      </c>
      <c r="S95" s="200">
        <v>2.84</v>
      </c>
      <c r="T95" s="200">
        <v>0</v>
      </c>
      <c r="U95" s="200">
        <v>11.71</v>
      </c>
      <c r="V95" s="200">
        <v>0.19</v>
      </c>
      <c r="W95" s="200">
        <v>0.42</v>
      </c>
      <c r="X95" s="200">
        <v>1.33</v>
      </c>
      <c r="Y95" s="200">
        <v>0</v>
      </c>
      <c r="Z95" s="200">
        <v>17.350000000000001</v>
      </c>
      <c r="AA95" s="200">
        <v>11.74</v>
      </c>
      <c r="AB95" s="200">
        <v>0</v>
      </c>
      <c r="AC95" s="200">
        <v>0</v>
      </c>
      <c r="AD95" s="200">
        <v>13.64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9.01</v>
      </c>
      <c r="AL95" s="200">
        <v>0</v>
      </c>
      <c r="AM95" s="200">
        <v>0</v>
      </c>
      <c r="AN95" s="200">
        <v>0</v>
      </c>
      <c r="AO95" s="200">
        <v>222.75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3.52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76.56</v>
      </c>
      <c r="L96" s="200">
        <v>19.37</v>
      </c>
      <c r="M96" s="200">
        <v>0</v>
      </c>
      <c r="N96" s="200">
        <v>1.07</v>
      </c>
      <c r="O96" s="200">
        <v>0.88</v>
      </c>
      <c r="P96" s="200">
        <v>2.21</v>
      </c>
      <c r="Q96" s="200">
        <v>0.91</v>
      </c>
      <c r="R96" s="200">
        <v>0.38</v>
      </c>
      <c r="S96" s="200">
        <v>2.84</v>
      </c>
      <c r="T96" s="200">
        <v>0</v>
      </c>
      <c r="U96" s="200">
        <v>11.71</v>
      </c>
      <c r="V96" s="200">
        <v>0.19</v>
      </c>
      <c r="W96" s="200">
        <v>0.42</v>
      </c>
      <c r="X96" s="200">
        <v>1.33</v>
      </c>
      <c r="Y96" s="200">
        <v>0</v>
      </c>
      <c r="Z96" s="200">
        <v>17.350000000000001</v>
      </c>
      <c r="AA96" s="200">
        <v>11.74</v>
      </c>
      <c r="AB96" s="200">
        <v>0</v>
      </c>
      <c r="AC96" s="200">
        <v>0</v>
      </c>
      <c r="AD96" s="200">
        <v>13.64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9.01</v>
      </c>
      <c r="AL96" s="200">
        <v>0</v>
      </c>
      <c r="AM96" s="200">
        <v>0</v>
      </c>
      <c r="AN96" s="200">
        <v>0</v>
      </c>
      <c r="AO96" s="200">
        <v>222.75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3.52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76.56</v>
      </c>
      <c r="L97" s="200">
        <v>19.37</v>
      </c>
      <c r="M97" s="200">
        <v>0</v>
      </c>
      <c r="N97" s="200">
        <v>1.07</v>
      </c>
      <c r="O97" s="200">
        <v>0.88</v>
      </c>
      <c r="P97" s="200">
        <v>2.21</v>
      </c>
      <c r="Q97" s="200">
        <v>0.91</v>
      </c>
      <c r="R97" s="200">
        <v>0.38</v>
      </c>
      <c r="S97" s="200">
        <v>2.84</v>
      </c>
      <c r="T97" s="200">
        <v>0</v>
      </c>
      <c r="U97" s="200">
        <v>11.71</v>
      </c>
      <c r="V97" s="200">
        <v>0.19</v>
      </c>
      <c r="W97" s="200">
        <v>0.42</v>
      </c>
      <c r="X97" s="200">
        <v>1.33</v>
      </c>
      <c r="Y97" s="200">
        <v>0</v>
      </c>
      <c r="Z97" s="200">
        <v>17.350000000000001</v>
      </c>
      <c r="AA97" s="200">
        <v>11.74</v>
      </c>
      <c r="AB97" s="200">
        <v>0</v>
      </c>
      <c r="AC97" s="200">
        <v>0</v>
      </c>
      <c r="AD97" s="200">
        <v>13.64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9.01</v>
      </c>
      <c r="AL97" s="200">
        <v>0</v>
      </c>
      <c r="AM97" s="200">
        <v>0</v>
      </c>
      <c r="AN97" s="200">
        <v>0</v>
      </c>
      <c r="AO97" s="200">
        <v>222.75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3.52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76.56</v>
      </c>
      <c r="L98" s="200">
        <v>19.37</v>
      </c>
      <c r="M98" s="200">
        <v>0</v>
      </c>
      <c r="N98" s="200">
        <v>1.07</v>
      </c>
      <c r="O98" s="200">
        <v>0.88</v>
      </c>
      <c r="P98" s="200">
        <v>2.21</v>
      </c>
      <c r="Q98" s="200">
        <v>0.88</v>
      </c>
      <c r="R98" s="200">
        <v>0.38</v>
      </c>
      <c r="S98" s="200">
        <v>2.82</v>
      </c>
      <c r="T98" s="200">
        <v>0</v>
      </c>
      <c r="U98" s="200">
        <v>11.71</v>
      </c>
      <c r="V98" s="200">
        <v>0.19</v>
      </c>
      <c r="W98" s="200">
        <v>0.42</v>
      </c>
      <c r="X98" s="200">
        <v>1.33</v>
      </c>
      <c r="Y98" s="200">
        <v>0</v>
      </c>
      <c r="Z98" s="200">
        <v>17.350000000000001</v>
      </c>
      <c r="AA98" s="200">
        <v>11.75</v>
      </c>
      <c r="AB98" s="200">
        <v>0</v>
      </c>
      <c r="AC98" s="200">
        <v>0</v>
      </c>
      <c r="AD98" s="200">
        <v>13.64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9.01</v>
      </c>
      <c r="AL98" s="200">
        <v>0</v>
      </c>
      <c r="AM98" s="200">
        <v>0</v>
      </c>
      <c r="AN98" s="200">
        <v>0</v>
      </c>
      <c r="AO98" s="200">
        <v>222.75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8.4919999999999982E-2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1.5441975000000012</v>
      </c>
      <c r="L99">
        <f t="shared" si="0"/>
        <v>0.3500274999999996</v>
      </c>
      <c r="M99">
        <f t="shared" si="0"/>
        <v>0</v>
      </c>
      <c r="N99">
        <f t="shared" si="0"/>
        <v>2.5679999999999939E-2</v>
      </c>
      <c r="O99">
        <f t="shared" si="0"/>
        <v>2.1104999999999988E-2</v>
      </c>
      <c r="P99">
        <f t="shared" si="0"/>
        <v>5.3015000000000034E-2</v>
      </c>
      <c r="Q99">
        <f t="shared" si="0"/>
        <v>1.3547500000000018E-2</v>
      </c>
      <c r="R99">
        <f t="shared" si="0"/>
        <v>4.3692499999999926E-2</v>
      </c>
      <c r="S99">
        <f t="shared" si="0"/>
        <v>4.3935000000000071E-2</v>
      </c>
      <c r="T99">
        <f t="shared" si="0"/>
        <v>0</v>
      </c>
      <c r="U99">
        <f t="shared" si="0"/>
        <v>0.28104000000000035</v>
      </c>
      <c r="V99">
        <f t="shared" si="0"/>
        <v>1.8709999999999966E-2</v>
      </c>
      <c r="W99">
        <f t="shared" si="0"/>
        <v>4.7879999999999895E-2</v>
      </c>
      <c r="X99">
        <f t="shared" si="0"/>
        <v>3.2449999999999972E-2</v>
      </c>
      <c r="Y99">
        <f t="shared" si="0"/>
        <v>0</v>
      </c>
      <c r="Z99">
        <f t="shared" si="0"/>
        <v>0.31878249999999991</v>
      </c>
      <c r="AA99">
        <f t="shared" si="0"/>
        <v>0.18894999999999981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0.20496500000000001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45351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4</v>
      </c>
      <c r="C27" s="94">
        <f>'IDT-1 Calculation'!DG27</f>
        <v>-1.6930000000000001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-2.3069999999999999</v>
      </c>
      <c r="G27" s="99">
        <f t="shared" si="0"/>
        <v>0</v>
      </c>
    </row>
    <row r="28" spans="1:7">
      <c r="A28" s="98" t="s">
        <v>70</v>
      </c>
      <c r="B28" s="94">
        <f>'IDT-1 Calculation'!DF28</f>
        <v>82</v>
      </c>
      <c r="C28" s="94">
        <f>'IDT-1 Calculation'!DG28</f>
        <v>-34.716000000000001</v>
      </c>
      <c r="D28" s="94">
        <f>'IDT-1 Calculation'!DH28</f>
        <v>0</v>
      </c>
      <c r="E28" s="94">
        <f>'IDT-1 Calculation'!DI28</f>
        <v>0</v>
      </c>
      <c r="F28" s="94">
        <f>'IDT-1 Calculation'!DJ28</f>
        <v>-47.283999999999999</v>
      </c>
      <c r="G28" s="99">
        <f t="shared" si="0"/>
        <v>0</v>
      </c>
    </row>
    <row r="29" spans="1:7">
      <c r="A29" s="98" t="s">
        <v>71</v>
      </c>
      <c r="B29" s="94">
        <f>'IDT-1 Calculation'!DF29</f>
        <v>155</v>
      </c>
      <c r="C29" s="94">
        <f>'IDT-1 Calculation'!DG29</f>
        <v>-65.620999999999995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-89.379000000000005</v>
      </c>
      <c r="G29" s="99">
        <f t="shared" si="0"/>
        <v>0</v>
      </c>
    </row>
    <row r="30" spans="1:7">
      <c r="A30" s="98" t="s">
        <v>72</v>
      </c>
      <c r="B30" s="94">
        <f>'IDT-1 Calculation'!DF30</f>
        <v>130</v>
      </c>
      <c r="C30" s="94">
        <f>'IDT-1 Calculation'!DG30</f>
        <v>-55.036999999999999</v>
      </c>
      <c r="D30" s="94">
        <f>'IDT-1 Calculation'!DH30</f>
        <v>0</v>
      </c>
      <c r="E30" s="94">
        <f>'IDT-1 Calculation'!DI30</f>
        <v>0</v>
      </c>
      <c r="F30" s="94">
        <f>'IDT-1 Calculation'!DJ30</f>
        <v>-74.962999999999994</v>
      </c>
      <c r="G30" s="99">
        <f t="shared" si="0"/>
        <v>0</v>
      </c>
    </row>
    <row r="31" spans="1:7">
      <c r="A31" s="98" t="s">
        <v>73</v>
      </c>
      <c r="B31" s="94">
        <f>'IDT-1 Calculation'!DF31</f>
        <v>188</v>
      </c>
      <c r="C31" s="94">
        <f>'IDT-1 Calculation'!DG31</f>
        <v>-79.591999999999999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-108.408</v>
      </c>
      <c r="G31" s="99">
        <f t="shared" si="0"/>
        <v>0</v>
      </c>
    </row>
    <row r="32" spans="1:7">
      <c r="A32" s="98" t="s">
        <v>74</v>
      </c>
      <c r="B32" s="94">
        <f>'IDT-1 Calculation'!DF32</f>
        <v>227</v>
      </c>
      <c r="C32" s="94">
        <f>'IDT-1 Calculation'!DG32</f>
        <v>-75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-152</v>
      </c>
      <c r="G32" s="99">
        <f t="shared" si="0"/>
        <v>0</v>
      </c>
    </row>
    <row r="33" spans="1:7">
      <c r="A33" s="98" t="s">
        <v>75</v>
      </c>
      <c r="B33" s="94">
        <f>'IDT-1 Calculation'!DF33</f>
        <v>218.369</v>
      </c>
      <c r="C33" s="94">
        <f>'IDT-1 Calculation'!DG33</f>
        <v>-70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-148.369</v>
      </c>
      <c r="G33" s="99">
        <f t="shared" si="0"/>
        <v>0</v>
      </c>
    </row>
    <row r="34" spans="1:7">
      <c r="A34" s="98" t="s">
        <v>76</v>
      </c>
      <c r="B34" s="94">
        <f>'IDT-1 Calculation'!DF34</f>
        <v>204.33699999999999</v>
      </c>
      <c r="C34" s="94">
        <f>'IDT-1 Calculation'!DG34</f>
        <v>-70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-134.33699999999999</v>
      </c>
      <c r="G34" s="99">
        <f t="shared" si="0"/>
        <v>0</v>
      </c>
    </row>
    <row r="35" spans="1:7">
      <c r="A35" s="98" t="s">
        <v>77</v>
      </c>
      <c r="B35" s="94">
        <f>'IDT-1 Calculation'!DF35</f>
        <v>202</v>
      </c>
      <c r="C35" s="94">
        <f>'IDT-1 Calculation'!DG35</f>
        <v>-85.519000000000005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-116.48099999999999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90.927999999999997</v>
      </c>
      <c r="C36" s="94">
        <f>'IDT-1 Calculation'!DG36</f>
        <v>-39</v>
      </c>
      <c r="D36" s="94">
        <f>'IDT-1 Calculation'!DH36</f>
        <v>0</v>
      </c>
      <c r="E36" s="94">
        <f>'IDT-1 Calculation'!DI36</f>
        <v>0</v>
      </c>
      <c r="F36" s="94">
        <f>'IDT-1 Calculation'!DJ36</f>
        <v>-51.927999999999997</v>
      </c>
      <c r="G36" s="99">
        <f t="shared" si="0"/>
        <v>0</v>
      </c>
    </row>
    <row r="37" spans="1:7">
      <c r="A37" s="98" t="s">
        <v>79</v>
      </c>
      <c r="B37" s="94">
        <f>'IDT-1 Calculation'!DF37</f>
        <v>40</v>
      </c>
      <c r="C37" s="94">
        <f>'IDT-1 Calculation'!DG37</f>
        <v>-40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41</v>
      </c>
      <c r="C38" s="94">
        <f>'IDT-1 Calculation'!DG38</f>
        <v>-41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69</v>
      </c>
      <c r="C39" s="94">
        <f>'IDT-1 Calculation'!DG39</f>
        <v>-69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94</v>
      </c>
      <c r="C40" s="94">
        <f>'IDT-1 Calculation'!DG40</f>
        <v>-94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109</v>
      </c>
      <c r="C41" s="94">
        <f>'IDT-1 Calculation'!DG41</f>
        <v>-109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74</v>
      </c>
      <c r="C42" s="94">
        <f>'IDT-1 Calculation'!DG42</f>
        <v>-74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34</v>
      </c>
      <c r="C43" s="94">
        <f>'IDT-1 Calculation'!DG43</f>
        <v>-34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86.799000000000007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-86.799000000000007</v>
      </c>
      <c r="G77" s="99">
        <f t="shared" si="1"/>
        <v>0</v>
      </c>
    </row>
    <row r="78" spans="1:7">
      <c r="A78" s="98" t="s">
        <v>120</v>
      </c>
      <c r="B78" s="94">
        <f>'IDT-1 Calculation'!DF78</f>
        <v>119.081</v>
      </c>
      <c r="C78" s="94">
        <f>'IDT-1 Calculation'!DG78</f>
        <v>-30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-89.081000000000003</v>
      </c>
      <c r="G78" s="99">
        <f t="shared" si="1"/>
        <v>0</v>
      </c>
    </row>
    <row r="79" spans="1:7">
      <c r="A79" s="98" t="s">
        <v>121</v>
      </c>
      <c r="B79" s="94">
        <f>'IDT-1 Calculation'!DF79</f>
        <v>60.542999999999999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-60.542999999999999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65.447000000000003</v>
      </c>
      <c r="C80" s="94">
        <f>'IDT-1 Calculation'!DG80</f>
        <v>-5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-60.447000000000003</v>
      </c>
      <c r="G80" s="99">
        <f t="shared" si="1"/>
        <v>0</v>
      </c>
    </row>
    <row r="81" spans="1:7">
      <c r="A81" s="98" t="s">
        <v>123</v>
      </c>
      <c r="B81" s="94">
        <f>'IDT-1 Calculation'!DF81</f>
        <v>46.28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-46.28</v>
      </c>
      <c r="G81" s="99">
        <f t="shared" si="1"/>
        <v>0</v>
      </c>
    </row>
    <row r="82" spans="1:7">
      <c r="A82" s="98" t="s">
        <v>124</v>
      </c>
      <c r="B82" s="94">
        <f>'IDT-1 Calculation'!DF82</f>
        <v>71.103999999999999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-71.103999999999999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89</v>
      </c>
      <c r="C83" s="94">
        <f>'IDT-1 Calculation'!DG83</f>
        <v>-89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109</v>
      </c>
      <c r="C84" s="94">
        <f>'IDT-1 Calculation'!DG84</f>
        <v>-109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106</v>
      </c>
      <c r="C85" s="94">
        <f>'IDT-1 Calculation'!DG85</f>
        <v>-106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116</v>
      </c>
      <c r="C86" s="94">
        <f>'IDT-1 Calculation'!DG86</f>
        <v>-116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151</v>
      </c>
      <c r="C87" s="94">
        <f>'IDT-1 Calculation'!DG87</f>
        <v>-124.096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-26.904</v>
      </c>
      <c r="G87" s="99">
        <f t="shared" si="1"/>
        <v>0</v>
      </c>
    </row>
    <row r="88" spans="1:7">
      <c r="A88" s="98" t="s">
        <v>130</v>
      </c>
      <c r="B88" s="94">
        <f>'IDT-1 Calculation'!DF88</f>
        <v>122</v>
      </c>
      <c r="C88" s="94">
        <f>'IDT-1 Calculation'!DG88</f>
        <v>-85.171000000000006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-36.829000000000001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107</v>
      </c>
      <c r="C89" s="94">
        <f>'IDT-1 Calculation'!DG89</f>
        <v>-71.899000000000001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-35.100999999999999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75</v>
      </c>
      <c r="C90" s="94">
        <f>'IDT-1 Calculation'!DG90</f>
        <v>-31.751999999999999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-43.247999999999998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55</v>
      </c>
      <c r="C91" s="94">
        <f>'IDT-1 Calculation'!DG91</f>
        <v>-23.285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-31.715</v>
      </c>
      <c r="G91" s="99">
        <f t="shared" si="1"/>
        <v>0</v>
      </c>
    </row>
    <row r="92" spans="1:7">
      <c r="A92" s="98" t="s">
        <v>134</v>
      </c>
      <c r="B92" s="94">
        <f>'IDT-1 Calculation'!DF92</f>
        <v>13</v>
      </c>
      <c r="C92" s="94">
        <f>'IDT-1 Calculation'!DG92</f>
        <v>-5.5039999999999996</v>
      </c>
      <c r="D92" s="94">
        <f>'IDT-1 Calculation'!DH92</f>
        <v>0</v>
      </c>
      <c r="E92" s="94">
        <f>'IDT-1 Calculation'!DI92</f>
        <v>0</v>
      </c>
      <c r="F92" s="94">
        <f>'IDT-1 Calculation'!DJ92</f>
        <v>-7.4960000000000004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0.83872200000000008</v>
      </c>
      <c r="C99" s="110">
        <f>SUM(C3:C98)/4000</f>
        <v>-0.45847125</v>
      </c>
      <c r="D99" s="110">
        <f>SUM(D3:D98)/4000</f>
        <v>0</v>
      </c>
      <c r="E99" s="110">
        <f>SUM(E3:E98)/4000</f>
        <v>0</v>
      </c>
      <c r="F99" s="110">
        <f>SUM(F3:F98)/4000</f>
        <v>-0.38025074999999997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0.84</v>
      </c>
      <c r="AL3" s="200">
        <v>0</v>
      </c>
      <c r="AM3" s="200">
        <v>0</v>
      </c>
      <c r="AN3" s="200">
        <v>0</v>
      </c>
      <c r="AO3" s="200">
        <v>22.57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0.84</v>
      </c>
      <c r="AL4" s="200">
        <v>0</v>
      </c>
      <c r="AM4" s="200">
        <v>0</v>
      </c>
      <c r="AN4" s="200">
        <v>0</v>
      </c>
      <c r="AO4" s="200">
        <v>22.57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0.84</v>
      </c>
      <c r="AL5" s="200">
        <v>0</v>
      </c>
      <c r="AM5" s="200">
        <v>0</v>
      </c>
      <c r="AN5" s="200">
        <v>0</v>
      </c>
      <c r="AO5" s="200">
        <v>22.57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0.84</v>
      </c>
      <c r="AL6" s="200">
        <v>0</v>
      </c>
      <c r="AM6" s="200">
        <v>0</v>
      </c>
      <c r="AN6" s="200">
        <v>0</v>
      </c>
      <c r="AO6" s="200">
        <v>22.57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0.84</v>
      </c>
      <c r="AL7" s="200">
        <v>0</v>
      </c>
      <c r="AM7" s="200">
        <v>0</v>
      </c>
      <c r="AN7" s="200">
        <v>0</v>
      </c>
      <c r="AO7" s="200">
        <v>22.57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0.84</v>
      </c>
      <c r="AL8" s="200">
        <v>0</v>
      </c>
      <c r="AM8" s="200">
        <v>0</v>
      </c>
      <c r="AN8" s="200">
        <v>0</v>
      </c>
      <c r="AO8" s="200">
        <v>22.57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0.84</v>
      </c>
      <c r="AL9" s="200">
        <v>0</v>
      </c>
      <c r="AM9" s="200">
        <v>0</v>
      </c>
      <c r="AN9" s="200">
        <v>0</v>
      </c>
      <c r="AO9" s="200">
        <v>22.57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0.84</v>
      </c>
      <c r="AL10" s="200">
        <v>0</v>
      </c>
      <c r="AM10" s="200">
        <v>0</v>
      </c>
      <c r="AN10" s="200">
        <v>0</v>
      </c>
      <c r="AO10" s="200">
        <v>22.57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0.84</v>
      </c>
      <c r="AL11" s="200">
        <v>0</v>
      </c>
      <c r="AM11" s="200">
        <v>0</v>
      </c>
      <c r="AN11" s="200">
        <v>0</v>
      </c>
      <c r="AO11" s="200">
        <v>22.57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0.84</v>
      </c>
      <c r="AL12" s="200">
        <v>0</v>
      </c>
      <c r="AM12" s="200">
        <v>0</v>
      </c>
      <c r="AN12" s="200">
        <v>0</v>
      </c>
      <c r="AO12" s="200">
        <v>22.57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0.84</v>
      </c>
      <c r="AL13" s="200">
        <v>0</v>
      </c>
      <c r="AM13" s="200">
        <v>0</v>
      </c>
      <c r="AN13" s="200">
        <v>0</v>
      </c>
      <c r="AO13" s="200">
        <v>22.57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0.84</v>
      </c>
      <c r="AL14" s="200">
        <v>0</v>
      </c>
      <c r="AM14" s="200">
        <v>0</v>
      </c>
      <c r="AN14" s="200">
        <v>0</v>
      </c>
      <c r="AO14" s="200">
        <v>22.57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0.84</v>
      </c>
      <c r="AL15" s="200">
        <v>0</v>
      </c>
      <c r="AM15" s="200">
        <v>0</v>
      </c>
      <c r="AN15" s="200">
        <v>0</v>
      </c>
      <c r="AO15" s="200">
        <v>22.57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0.84</v>
      </c>
      <c r="AL16" s="200">
        <v>0</v>
      </c>
      <c r="AM16" s="200">
        <v>0</v>
      </c>
      <c r="AN16" s="200">
        <v>0</v>
      </c>
      <c r="AO16" s="200">
        <v>22.57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0.84</v>
      </c>
      <c r="AL17" s="200">
        <v>0</v>
      </c>
      <c r="AM17" s="200">
        <v>0</v>
      </c>
      <c r="AN17" s="200">
        <v>0</v>
      </c>
      <c r="AO17" s="200">
        <v>22.57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0.84</v>
      </c>
      <c r="AL18" s="200">
        <v>0</v>
      </c>
      <c r="AM18" s="200">
        <v>0</v>
      </c>
      <c r="AN18" s="200">
        <v>0</v>
      </c>
      <c r="AO18" s="200">
        <v>22.57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0.84</v>
      </c>
      <c r="AL19" s="200">
        <v>0</v>
      </c>
      <c r="AM19" s="200">
        <v>0</v>
      </c>
      <c r="AN19" s="200">
        <v>0</v>
      </c>
      <c r="AO19" s="200">
        <v>22.57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0.84</v>
      </c>
      <c r="AL20" s="200">
        <v>0</v>
      </c>
      <c r="AM20" s="200">
        <v>0</v>
      </c>
      <c r="AN20" s="200">
        <v>0</v>
      </c>
      <c r="AO20" s="200">
        <v>22.57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0.84</v>
      </c>
      <c r="AL21" s="200">
        <v>0</v>
      </c>
      <c r="AM21" s="200">
        <v>0</v>
      </c>
      <c r="AN21" s="200">
        <v>0</v>
      </c>
      <c r="AO21" s="200">
        <v>22.57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0.84</v>
      </c>
      <c r="AL22" s="200">
        <v>0</v>
      </c>
      <c r="AM22" s="200">
        <v>0</v>
      </c>
      <c r="AN22" s="200">
        <v>0</v>
      </c>
      <c r="AO22" s="200">
        <v>22.57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0.84</v>
      </c>
      <c r="AL23" s="200">
        <v>0</v>
      </c>
      <c r="AM23" s="200">
        <v>0</v>
      </c>
      <c r="AN23" s="200">
        <v>0</v>
      </c>
      <c r="AO23" s="200">
        <v>22.57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0.84</v>
      </c>
      <c r="AL24" s="200">
        <v>0</v>
      </c>
      <c r="AM24" s="200">
        <v>0</v>
      </c>
      <c r="AN24" s="200">
        <v>0</v>
      </c>
      <c r="AO24" s="200">
        <v>22.57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0.84</v>
      </c>
      <c r="AL25" s="200">
        <v>0</v>
      </c>
      <c r="AM25" s="200">
        <v>0</v>
      </c>
      <c r="AN25" s="200">
        <v>0</v>
      </c>
      <c r="AO25" s="200">
        <v>22.57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0.84</v>
      </c>
      <c r="AL26" s="200">
        <v>0</v>
      </c>
      <c r="AM26" s="200">
        <v>0</v>
      </c>
      <c r="AN26" s="200">
        <v>0</v>
      </c>
      <c r="AO26" s="200">
        <v>22.57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0.84</v>
      </c>
      <c r="AL27" s="200">
        <v>0</v>
      </c>
      <c r="AM27" s="200">
        <v>0</v>
      </c>
      <c r="AN27" s="200">
        <v>0</v>
      </c>
      <c r="AO27" s="200">
        <v>22.57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0.84</v>
      </c>
      <c r="AL28" s="200">
        <v>0</v>
      </c>
      <c r="AM28" s="200">
        <v>0</v>
      </c>
      <c r="AN28" s="200">
        <v>0</v>
      </c>
      <c r="AO28" s="200">
        <v>22.57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0.84</v>
      </c>
      <c r="AL29" s="200">
        <v>0</v>
      </c>
      <c r="AM29" s="200">
        <v>0</v>
      </c>
      <c r="AN29" s="200">
        <v>0</v>
      </c>
      <c r="AO29" s="200">
        <v>22.57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0.84</v>
      </c>
      <c r="AL30" s="200">
        <v>0</v>
      </c>
      <c r="AM30" s="200">
        <v>0</v>
      </c>
      <c r="AN30" s="200">
        <v>0</v>
      </c>
      <c r="AO30" s="200">
        <v>22.57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0.84</v>
      </c>
      <c r="AL31" s="200">
        <v>0</v>
      </c>
      <c r="AM31" s="200">
        <v>0</v>
      </c>
      <c r="AN31" s="200">
        <v>0</v>
      </c>
      <c r="AO31" s="200">
        <v>22.57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0.84</v>
      </c>
      <c r="AL32" s="200">
        <v>0</v>
      </c>
      <c r="AM32" s="200">
        <v>0</v>
      </c>
      <c r="AN32" s="200">
        <v>0</v>
      </c>
      <c r="AO32" s="200">
        <v>22.57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0.84</v>
      </c>
      <c r="AL33" s="200">
        <v>0</v>
      </c>
      <c r="AM33" s="200">
        <v>0</v>
      </c>
      <c r="AN33" s="200">
        <v>0</v>
      </c>
      <c r="AO33" s="200">
        <v>22.57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0.84</v>
      </c>
      <c r="AL34" s="200">
        <v>0</v>
      </c>
      <c r="AM34" s="200">
        <v>0</v>
      </c>
      <c r="AN34" s="200">
        <v>0</v>
      </c>
      <c r="AO34" s="200">
        <v>22.57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0.84</v>
      </c>
      <c r="AL35" s="200">
        <v>0</v>
      </c>
      <c r="AM35" s="200">
        <v>0</v>
      </c>
      <c r="AN35" s="200">
        <v>0</v>
      </c>
      <c r="AO35" s="200">
        <v>22.57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0.84</v>
      </c>
      <c r="AL36" s="200">
        <v>0</v>
      </c>
      <c r="AM36" s="200">
        <v>0</v>
      </c>
      <c r="AN36" s="200">
        <v>0</v>
      </c>
      <c r="AO36" s="200">
        <v>22.57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0.84</v>
      </c>
      <c r="AL37" s="200">
        <v>0</v>
      </c>
      <c r="AM37" s="200">
        <v>0</v>
      </c>
      <c r="AN37" s="200">
        <v>0</v>
      </c>
      <c r="AO37" s="200">
        <v>22.57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0.84</v>
      </c>
      <c r="AL38" s="200">
        <v>0</v>
      </c>
      <c r="AM38" s="200">
        <v>0</v>
      </c>
      <c r="AN38" s="200">
        <v>0</v>
      </c>
      <c r="AO38" s="200">
        <v>22.57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0.84</v>
      </c>
      <c r="AL39" s="200">
        <v>0</v>
      </c>
      <c r="AM39" s="200">
        <v>0</v>
      </c>
      <c r="AN39" s="200">
        <v>0</v>
      </c>
      <c r="AO39" s="200">
        <v>22.57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0.84</v>
      </c>
      <c r="AL40" s="200">
        <v>0</v>
      </c>
      <c r="AM40" s="200">
        <v>0</v>
      </c>
      <c r="AN40" s="200">
        <v>0</v>
      </c>
      <c r="AO40" s="200">
        <v>22.57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0.84</v>
      </c>
      <c r="AL41" s="200">
        <v>0</v>
      </c>
      <c r="AM41" s="200">
        <v>0</v>
      </c>
      <c r="AN41" s="200">
        <v>0</v>
      </c>
      <c r="AO41" s="200">
        <v>22.57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0.84</v>
      </c>
      <c r="AL42" s="200">
        <v>0</v>
      </c>
      <c r="AM42" s="200">
        <v>0</v>
      </c>
      <c r="AN42" s="200">
        <v>0</v>
      </c>
      <c r="AO42" s="200">
        <v>22.57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0.84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0.84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0.84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0.84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0.84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0.84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0.84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0.84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0.84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0.84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0.84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0.84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0.84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0.84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0.84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0.84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0.84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0.84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0.84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0.84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0.84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0.84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0.84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0.84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0.84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0.84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0.84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0.84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0.84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0.84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0.84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0.84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0.84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0.84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0.84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0.84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0.84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0.84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0.84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0.84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0.84</v>
      </c>
      <c r="AL83" s="200">
        <v>0</v>
      </c>
      <c r="AM83" s="200">
        <v>0</v>
      </c>
      <c r="AN83" s="200">
        <v>0</v>
      </c>
      <c r="AO83" s="200">
        <v>22.57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0.84</v>
      </c>
      <c r="AL84" s="200">
        <v>0</v>
      </c>
      <c r="AM84" s="200">
        <v>0</v>
      </c>
      <c r="AN84" s="200">
        <v>0</v>
      </c>
      <c r="AO84" s="200">
        <v>22.57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0.84</v>
      </c>
      <c r="AL85" s="200">
        <v>0</v>
      </c>
      <c r="AM85" s="200">
        <v>0</v>
      </c>
      <c r="AN85" s="200">
        <v>0</v>
      </c>
      <c r="AO85" s="200">
        <v>22.57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0.84</v>
      </c>
      <c r="AL86" s="200">
        <v>0</v>
      </c>
      <c r="AM86" s="200">
        <v>0</v>
      </c>
      <c r="AN86" s="200">
        <v>0</v>
      </c>
      <c r="AO86" s="200">
        <v>22.57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0.84</v>
      </c>
      <c r="AL87" s="200">
        <v>0</v>
      </c>
      <c r="AM87" s="200">
        <v>0</v>
      </c>
      <c r="AN87" s="200">
        <v>0</v>
      </c>
      <c r="AO87" s="200">
        <v>22.57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0.84</v>
      </c>
      <c r="AL88" s="200">
        <v>0</v>
      </c>
      <c r="AM88" s="200">
        <v>0</v>
      </c>
      <c r="AN88" s="200">
        <v>0</v>
      </c>
      <c r="AO88" s="200">
        <v>22.57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0.84</v>
      </c>
      <c r="AL89" s="200">
        <v>0</v>
      </c>
      <c r="AM89" s="200">
        <v>0</v>
      </c>
      <c r="AN89" s="200">
        <v>0</v>
      </c>
      <c r="AO89" s="200">
        <v>22.57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0.84</v>
      </c>
      <c r="AL90" s="200">
        <v>0</v>
      </c>
      <c r="AM90" s="200">
        <v>0</v>
      </c>
      <c r="AN90" s="200">
        <v>0</v>
      </c>
      <c r="AO90" s="200">
        <v>22.57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0.84</v>
      </c>
      <c r="AL91" s="200">
        <v>0</v>
      </c>
      <c r="AM91" s="200">
        <v>0</v>
      </c>
      <c r="AN91" s="200">
        <v>0</v>
      </c>
      <c r="AO91" s="200">
        <v>22.57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0.84</v>
      </c>
      <c r="AL92" s="200">
        <v>0</v>
      </c>
      <c r="AM92" s="200">
        <v>0</v>
      </c>
      <c r="AN92" s="200">
        <v>0</v>
      </c>
      <c r="AO92" s="200">
        <v>22.57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0.84</v>
      </c>
      <c r="AL93" s="200">
        <v>0</v>
      </c>
      <c r="AM93" s="200">
        <v>0</v>
      </c>
      <c r="AN93" s="200">
        <v>0</v>
      </c>
      <c r="AO93" s="200">
        <v>22.57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0.84</v>
      </c>
      <c r="AL94" s="200">
        <v>0</v>
      </c>
      <c r="AM94" s="200">
        <v>0</v>
      </c>
      <c r="AN94" s="200">
        <v>0</v>
      </c>
      <c r="AO94" s="200">
        <v>22.57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0.84</v>
      </c>
      <c r="AL95" s="200">
        <v>0</v>
      </c>
      <c r="AM95" s="200">
        <v>0</v>
      </c>
      <c r="AN95" s="200">
        <v>0</v>
      </c>
      <c r="AO95" s="200">
        <v>22.57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0.84</v>
      </c>
      <c r="AL96" s="200">
        <v>0</v>
      </c>
      <c r="AM96" s="200">
        <v>0</v>
      </c>
      <c r="AN96" s="200">
        <v>0</v>
      </c>
      <c r="AO96" s="200">
        <v>22.57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0.84</v>
      </c>
      <c r="AL97" s="200">
        <v>0</v>
      </c>
      <c r="AM97" s="200">
        <v>0</v>
      </c>
      <c r="AN97" s="200">
        <v>0</v>
      </c>
      <c r="AO97" s="200">
        <v>22.57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0.84</v>
      </c>
      <c r="AL98" s="200">
        <v>0</v>
      </c>
      <c r="AM98" s="200">
        <v>0</v>
      </c>
      <c r="AN98" s="200">
        <v>0</v>
      </c>
      <c r="AO98" s="200">
        <v>22.57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0.5462800000000001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2.97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3.65</v>
      </c>
      <c r="AL3" s="200">
        <v>0</v>
      </c>
      <c r="AM3" s="200">
        <v>0</v>
      </c>
      <c r="AN3" s="200">
        <v>0</v>
      </c>
      <c r="AO3" s="200">
        <v>90.29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2.97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3.65</v>
      </c>
      <c r="AL4" s="200">
        <v>0</v>
      </c>
      <c r="AM4" s="200">
        <v>0</v>
      </c>
      <c r="AN4" s="200">
        <v>0</v>
      </c>
      <c r="AO4" s="200">
        <v>90.29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2.97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3.65</v>
      </c>
      <c r="AL5" s="200">
        <v>0</v>
      </c>
      <c r="AM5" s="200">
        <v>0</v>
      </c>
      <c r="AN5" s="200">
        <v>0</v>
      </c>
      <c r="AO5" s="200">
        <v>90.29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2.97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3.65</v>
      </c>
      <c r="AL6" s="200">
        <v>0</v>
      </c>
      <c r="AM6" s="200">
        <v>0</v>
      </c>
      <c r="AN6" s="200">
        <v>0</v>
      </c>
      <c r="AO6" s="200">
        <v>90.29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2.97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3.65</v>
      </c>
      <c r="AL7" s="200">
        <v>0</v>
      </c>
      <c r="AM7" s="200">
        <v>0</v>
      </c>
      <c r="AN7" s="200">
        <v>0</v>
      </c>
      <c r="AO7" s="200">
        <v>90.29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2.97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3.65</v>
      </c>
      <c r="AL8" s="200">
        <v>0</v>
      </c>
      <c r="AM8" s="200">
        <v>0</v>
      </c>
      <c r="AN8" s="200">
        <v>0</v>
      </c>
      <c r="AO8" s="200">
        <v>90.29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2.97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3.65</v>
      </c>
      <c r="AL9" s="200">
        <v>0</v>
      </c>
      <c r="AM9" s="200">
        <v>0</v>
      </c>
      <c r="AN9" s="200">
        <v>0</v>
      </c>
      <c r="AO9" s="200">
        <v>90.29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2.97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3.65</v>
      </c>
      <c r="AL10" s="200">
        <v>0</v>
      </c>
      <c r="AM10" s="200">
        <v>0</v>
      </c>
      <c r="AN10" s="200">
        <v>0</v>
      </c>
      <c r="AO10" s="200">
        <v>90.29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2.97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3.65</v>
      </c>
      <c r="AL11" s="200">
        <v>0</v>
      </c>
      <c r="AM11" s="200">
        <v>0</v>
      </c>
      <c r="AN11" s="200">
        <v>0</v>
      </c>
      <c r="AO11" s="200">
        <v>90.29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2.97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3.65</v>
      </c>
      <c r="AL12" s="200">
        <v>0</v>
      </c>
      <c r="AM12" s="200">
        <v>0</v>
      </c>
      <c r="AN12" s="200">
        <v>0</v>
      </c>
      <c r="AO12" s="200">
        <v>90.29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2.97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3.65</v>
      </c>
      <c r="AL13" s="200">
        <v>0</v>
      </c>
      <c r="AM13" s="200">
        <v>0</v>
      </c>
      <c r="AN13" s="200">
        <v>0</v>
      </c>
      <c r="AO13" s="200">
        <v>90.29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2.97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3.65</v>
      </c>
      <c r="AL14" s="200">
        <v>0</v>
      </c>
      <c r="AM14" s="200">
        <v>0</v>
      </c>
      <c r="AN14" s="200">
        <v>0</v>
      </c>
      <c r="AO14" s="200">
        <v>90.29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2.97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3.65</v>
      </c>
      <c r="AL15" s="200">
        <v>0</v>
      </c>
      <c r="AM15" s="200">
        <v>0</v>
      </c>
      <c r="AN15" s="200">
        <v>0</v>
      </c>
      <c r="AO15" s="200">
        <v>90.29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2.97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3.65</v>
      </c>
      <c r="AL16" s="200">
        <v>0</v>
      </c>
      <c r="AM16" s="200">
        <v>0</v>
      </c>
      <c r="AN16" s="200">
        <v>0</v>
      </c>
      <c r="AO16" s="200">
        <v>90.29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2.97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3.65</v>
      </c>
      <c r="AL17" s="200">
        <v>0</v>
      </c>
      <c r="AM17" s="200">
        <v>0</v>
      </c>
      <c r="AN17" s="200">
        <v>0</v>
      </c>
      <c r="AO17" s="200">
        <v>90.29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2.97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3.65</v>
      </c>
      <c r="AL18" s="200">
        <v>0</v>
      </c>
      <c r="AM18" s="200">
        <v>0</v>
      </c>
      <c r="AN18" s="200">
        <v>0</v>
      </c>
      <c r="AO18" s="200">
        <v>90.29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2.97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3.65</v>
      </c>
      <c r="AL19" s="200">
        <v>0</v>
      </c>
      <c r="AM19" s="200">
        <v>0</v>
      </c>
      <c r="AN19" s="200">
        <v>0</v>
      </c>
      <c r="AO19" s="200">
        <v>90.29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2.97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3.65</v>
      </c>
      <c r="AL20" s="200">
        <v>0</v>
      </c>
      <c r="AM20" s="200">
        <v>0</v>
      </c>
      <c r="AN20" s="200">
        <v>0</v>
      </c>
      <c r="AO20" s="200">
        <v>90.29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2.97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3.65</v>
      </c>
      <c r="AL21" s="200">
        <v>0</v>
      </c>
      <c r="AM21" s="200">
        <v>0</v>
      </c>
      <c r="AN21" s="200">
        <v>0</v>
      </c>
      <c r="AO21" s="200">
        <v>90.29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2.97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3.65</v>
      </c>
      <c r="AL22" s="200">
        <v>0</v>
      </c>
      <c r="AM22" s="200">
        <v>0</v>
      </c>
      <c r="AN22" s="200">
        <v>0</v>
      </c>
      <c r="AO22" s="200">
        <v>90.29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2.97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3.65</v>
      </c>
      <c r="AL23" s="200">
        <v>0</v>
      </c>
      <c r="AM23" s="200">
        <v>0</v>
      </c>
      <c r="AN23" s="200">
        <v>0</v>
      </c>
      <c r="AO23" s="200">
        <v>90.29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2.97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3.65</v>
      </c>
      <c r="AL24" s="200">
        <v>0</v>
      </c>
      <c r="AM24" s="200">
        <v>0</v>
      </c>
      <c r="AN24" s="200">
        <v>0</v>
      </c>
      <c r="AO24" s="200">
        <v>90.29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2.97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3.65</v>
      </c>
      <c r="AL25" s="200">
        <v>0</v>
      </c>
      <c r="AM25" s="200">
        <v>0</v>
      </c>
      <c r="AN25" s="200">
        <v>0</v>
      </c>
      <c r="AO25" s="200">
        <v>90.29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2.97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3.65</v>
      </c>
      <c r="AL26" s="200">
        <v>0</v>
      </c>
      <c r="AM26" s="200">
        <v>0</v>
      </c>
      <c r="AN26" s="200">
        <v>0</v>
      </c>
      <c r="AO26" s="200">
        <v>90.29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2.97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4.59</v>
      </c>
      <c r="AL27" s="200">
        <v>0</v>
      </c>
      <c r="AM27" s="200">
        <v>0</v>
      </c>
      <c r="AN27" s="200">
        <v>0</v>
      </c>
      <c r="AO27" s="200">
        <v>90.29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2.97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5.35</v>
      </c>
      <c r="AL28" s="200">
        <v>0</v>
      </c>
      <c r="AM28" s="200">
        <v>0</v>
      </c>
      <c r="AN28" s="200">
        <v>0</v>
      </c>
      <c r="AO28" s="200">
        <v>90.29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2.97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5.35</v>
      </c>
      <c r="AL29" s="200">
        <v>0</v>
      </c>
      <c r="AM29" s="200">
        <v>0</v>
      </c>
      <c r="AN29" s="200">
        <v>0</v>
      </c>
      <c r="AO29" s="200">
        <v>90.29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2.97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5.35</v>
      </c>
      <c r="AL30" s="200">
        <v>0</v>
      </c>
      <c r="AM30" s="200">
        <v>0</v>
      </c>
      <c r="AN30" s="200">
        <v>0</v>
      </c>
      <c r="AO30" s="200">
        <v>90.29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2.97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90.29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2.97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90.29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2.97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90.29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2.97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90.29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2.97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90.29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2.97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90.29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2.97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90.29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2.97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90.29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2.97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90.29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2.97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4.3499999999999996</v>
      </c>
      <c r="AL40" s="200">
        <v>0</v>
      </c>
      <c r="AM40" s="200">
        <v>0</v>
      </c>
      <c r="AN40" s="200">
        <v>0</v>
      </c>
      <c r="AO40" s="200">
        <v>90.29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2.97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4.3499999999999996</v>
      </c>
      <c r="AL41" s="200">
        <v>0</v>
      </c>
      <c r="AM41" s="200">
        <v>0</v>
      </c>
      <c r="AN41" s="200">
        <v>0</v>
      </c>
      <c r="AO41" s="200">
        <v>90.29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2.97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4.8899999999999997</v>
      </c>
      <c r="AL42" s="200">
        <v>0</v>
      </c>
      <c r="AM42" s="200">
        <v>0</v>
      </c>
      <c r="AN42" s="200">
        <v>0</v>
      </c>
      <c r="AO42" s="200">
        <v>90.29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2.97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4.07</v>
      </c>
      <c r="AL43" s="200">
        <v>0</v>
      </c>
      <c r="AM43" s="200">
        <v>0</v>
      </c>
      <c r="AN43" s="200">
        <v>0</v>
      </c>
      <c r="AO43" s="200">
        <v>92.11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2.97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4.07</v>
      </c>
      <c r="AL44" s="200">
        <v>0</v>
      </c>
      <c r="AM44" s="200">
        <v>0</v>
      </c>
      <c r="AN44" s="200">
        <v>0</v>
      </c>
      <c r="AO44" s="200">
        <v>92.11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2.97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4.07</v>
      </c>
      <c r="AL45" s="200">
        <v>0</v>
      </c>
      <c r="AM45" s="200">
        <v>0</v>
      </c>
      <c r="AN45" s="200">
        <v>0</v>
      </c>
      <c r="AO45" s="200">
        <v>92.11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2.97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4.07</v>
      </c>
      <c r="AL46" s="200">
        <v>0</v>
      </c>
      <c r="AM46" s="200">
        <v>0</v>
      </c>
      <c r="AN46" s="200">
        <v>0</v>
      </c>
      <c r="AO46" s="200">
        <v>92.11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2.97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4.07</v>
      </c>
      <c r="AL47" s="200">
        <v>0</v>
      </c>
      <c r="AM47" s="200">
        <v>0</v>
      </c>
      <c r="AN47" s="200">
        <v>0</v>
      </c>
      <c r="AO47" s="200">
        <v>92.11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2.97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4.07</v>
      </c>
      <c r="AL48" s="200">
        <v>0</v>
      </c>
      <c r="AM48" s="200">
        <v>0</v>
      </c>
      <c r="AN48" s="200">
        <v>0</v>
      </c>
      <c r="AO48" s="200">
        <v>92.11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2.97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4.07</v>
      </c>
      <c r="AL49" s="200">
        <v>0</v>
      </c>
      <c r="AM49" s="200">
        <v>0</v>
      </c>
      <c r="AN49" s="200">
        <v>0</v>
      </c>
      <c r="AO49" s="200">
        <v>92.11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2.97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4.07</v>
      </c>
      <c r="AL50" s="200">
        <v>0</v>
      </c>
      <c r="AM50" s="200">
        <v>0</v>
      </c>
      <c r="AN50" s="200">
        <v>0</v>
      </c>
      <c r="AO50" s="200">
        <v>92.11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2.97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4.07</v>
      </c>
      <c r="AL51" s="200">
        <v>0</v>
      </c>
      <c r="AM51" s="200">
        <v>0</v>
      </c>
      <c r="AN51" s="200">
        <v>0</v>
      </c>
      <c r="AO51" s="200">
        <v>92.11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2.97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4.07</v>
      </c>
      <c r="AL52" s="200">
        <v>0</v>
      </c>
      <c r="AM52" s="200">
        <v>0</v>
      </c>
      <c r="AN52" s="200">
        <v>0</v>
      </c>
      <c r="AO52" s="200">
        <v>92.11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2.97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3.65</v>
      </c>
      <c r="AL53" s="200">
        <v>0</v>
      </c>
      <c r="AM53" s="200">
        <v>0</v>
      </c>
      <c r="AN53" s="200">
        <v>0</v>
      </c>
      <c r="AO53" s="200">
        <v>92.11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2.97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3.65</v>
      </c>
      <c r="AL54" s="200">
        <v>0</v>
      </c>
      <c r="AM54" s="200">
        <v>0</v>
      </c>
      <c r="AN54" s="200">
        <v>0</v>
      </c>
      <c r="AO54" s="200">
        <v>92.11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2.97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3.65</v>
      </c>
      <c r="AL55" s="200">
        <v>0</v>
      </c>
      <c r="AM55" s="200">
        <v>0</v>
      </c>
      <c r="AN55" s="200">
        <v>0</v>
      </c>
      <c r="AO55" s="200">
        <v>92.11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2.97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3.65</v>
      </c>
      <c r="AL56" s="200">
        <v>0</v>
      </c>
      <c r="AM56" s="200">
        <v>0</v>
      </c>
      <c r="AN56" s="200">
        <v>0</v>
      </c>
      <c r="AO56" s="200">
        <v>92.11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2.97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3.65</v>
      </c>
      <c r="AL57" s="200">
        <v>0</v>
      </c>
      <c r="AM57" s="200">
        <v>0</v>
      </c>
      <c r="AN57" s="200">
        <v>0</v>
      </c>
      <c r="AO57" s="200">
        <v>92.11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2.97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3.65</v>
      </c>
      <c r="AL58" s="200">
        <v>0</v>
      </c>
      <c r="AM58" s="200">
        <v>0</v>
      </c>
      <c r="AN58" s="200">
        <v>0</v>
      </c>
      <c r="AO58" s="200">
        <v>92.11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2.97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3.65</v>
      </c>
      <c r="AL59" s="200">
        <v>0</v>
      </c>
      <c r="AM59" s="200">
        <v>0</v>
      </c>
      <c r="AN59" s="200">
        <v>0</v>
      </c>
      <c r="AO59" s="200">
        <v>92.11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2.97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3.65</v>
      </c>
      <c r="AL60" s="200">
        <v>0</v>
      </c>
      <c r="AM60" s="200">
        <v>0</v>
      </c>
      <c r="AN60" s="200">
        <v>0</v>
      </c>
      <c r="AO60" s="200">
        <v>92.11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2.97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3.65</v>
      </c>
      <c r="AL61" s="200">
        <v>0</v>
      </c>
      <c r="AM61" s="200">
        <v>0</v>
      </c>
      <c r="AN61" s="200">
        <v>0</v>
      </c>
      <c r="AO61" s="200">
        <v>92.11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2.97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3.65</v>
      </c>
      <c r="AL62" s="200">
        <v>0</v>
      </c>
      <c r="AM62" s="200">
        <v>0</v>
      </c>
      <c r="AN62" s="200">
        <v>0</v>
      </c>
      <c r="AO62" s="200">
        <v>92.11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2.97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3.65</v>
      </c>
      <c r="AL63" s="200">
        <v>0</v>
      </c>
      <c r="AM63" s="200">
        <v>0</v>
      </c>
      <c r="AN63" s="200">
        <v>0</v>
      </c>
      <c r="AO63" s="200">
        <v>92.11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2.97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3.65</v>
      </c>
      <c r="AL64" s="200">
        <v>0</v>
      </c>
      <c r="AM64" s="200">
        <v>0</v>
      </c>
      <c r="AN64" s="200">
        <v>0</v>
      </c>
      <c r="AO64" s="200">
        <v>92.11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2.97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3.65</v>
      </c>
      <c r="AL65" s="200">
        <v>0</v>
      </c>
      <c r="AM65" s="200">
        <v>0</v>
      </c>
      <c r="AN65" s="200">
        <v>0</v>
      </c>
      <c r="AO65" s="200">
        <v>92.11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2.97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3.65</v>
      </c>
      <c r="AL66" s="200">
        <v>0</v>
      </c>
      <c r="AM66" s="200">
        <v>0</v>
      </c>
      <c r="AN66" s="200">
        <v>0</v>
      </c>
      <c r="AO66" s="200">
        <v>92.11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2.97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3.65</v>
      </c>
      <c r="AL67" s="200">
        <v>0</v>
      </c>
      <c r="AM67" s="200">
        <v>0</v>
      </c>
      <c r="AN67" s="200">
        <v>0</v>
      </c>
      <c r="AO67" s="200">
        <v>92.11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2.97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3.65</v>
      </c>
      <c r="AL68" s="200">
        <v>0</v>
      </c>
      <c r="AM68" s="200">
        <v>0</v>
      </c>
      <c r="AN68" s="200">
        <v>0</v>
      </c>
      <c r="AO68" s="200">
        <v>92.11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2.97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5.08</v>
      </c>
      <c r="AL69" s="200">
        <v>0</v>
      </c>
      <c r="AM69" s="200">
        <v>0</v>
      </c>
      <c r="AN69" s="200">
        <v>0</v>
      </c>
      <c r="AO69" s="200">
        <v>92.11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2.97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5.35</v>
      </c>
      <c r="AL70" s="200">
        <v>0</v>
      </c>
      <c r="AM70" s="200">
        <v>0</v>
      </c>
      <c r="AN70" s="200">
        <v>0</v>
      </c>
      <c r="AO70" s="200">
        <v>92.11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2.97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5.08</v>
      </c>
      <c r="AL71" s="200">
        <v>0</v>
      </c>
      <c r="AM71" s="200">
        <v>0</v>
      </c>
      <c r="AN71" s="200">
        <v>0</v>
      </c>
      <c r="AO71" s="200">
        <v>92.11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2.97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3.65</v>
      </c>
      <c r="AL72" s="200">
        <v>0</v>
      </c>
      <c r="AM72" s="200">
        <v>0</v>
      </c>
      <c r="AN72" s="200">
        <v>0</v>
      </c>
      <c r="AO72" s="200">
        <v>92.11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2.97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3.65</v>
      </c>
      <c r="AL73" s="200">
        <v>0</v>
      </c>
      <c r="AM73" s="200">
        <v>0</v>
      </c>
      <c r="AN73" s="200">
        <v>0</v>
      </c>
      <c r="AO73" s="200">
        <v>92.11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2.97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3.65</v>
      </c>
      <c r="AL74" s="200">
        <v>0</v>
      </c>
      <c r="AM74" s="200">
        <v>0</v>
      </c>
      <c r="AN74" s="200">
        <v>0</v>
      </c>
      <c r="AO74" s="200">
        <v>92.11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2.97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3.65</v>
      </c>
      <c r="AL75" s="200">
        <v>0</v>
      </c>
      <c r="AM75" s="200">
        <v>0</v>
      </c>
      <c r="AN75" s="200">
        <v>0</v>
      </c>
      <c r="AO75" s="200">
        <v>92.11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2.97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5.08</v>
      </c>
      <c r="AL76" s="200">
        <v>0</v>
      </c>
      <c r="AM76" s="200">
        <v>0</v>
      </c>
      <c r="AN76" s="200">
        <v>0</v>
      </c>
      <c r="AO76" s="200">
        <v>92.11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2.97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92.11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2.97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92.11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2.97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92.11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2.97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92.11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2.97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92.11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2.97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92.11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2.97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5.08</v>
      </c>
      <c r="AL83" s="200">
        <v>0</v>
      </c>
      <c r="AM83" s="200">
        <v>0</v>
      </c>
      <c r="AN83" s="200">
        <v>0</v>
      </c>
      <c r="AO83" s="200">
        <v>90.29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2.97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3.65</v>
      </c>
      <c r="AL84" s="200">
        <v>0</v>
      </c>
      <c r="AM84" s="200">
        <v>0</v>
      </c>
      <c r="AN84" s="200">
        <v>0</v>
      </c>
      <c r="AO84" s="200">
        <v>90.29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2.97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3.65</v>
      </c>
      <c r="AL85" s="200">
        <v>0</v>
      </c>
      <c r="AM85" s="200">
        <v>0</v>
      </c>
      <c r="AN85" s="200">
        <v>0</v>
      </c>
      <c r="AO85" s="200">
        <v>90.29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2.97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3.65</v>
      </c>
      <c r="AL86" s="200">
        <v>0</v>
      </c>
      <c r="AM86" s="200">
        <v>0</v>
      </c>
      <c r="AN86" s="200">
        <v>0</v>
      </c>
      <c r="AO86" s="200">
        <v>90.29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2.97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3.65</v>
      </c>
      <c r="AL87" s="200">
        <v>0</v>
      </c>
      <c r="AM87" s="200">
        <v>0</v>
      </c>
      <c r="AN87" s="200">
        <v>0</v>
      </c>
      <c r="AO87" s="200">
        <v>90.29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2.97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3.65</v>
      </c>
      <c r="AL88" s="200">
        <v>0</v>
      </c>
      <c r="AM88" s="200">
        <v>0</v>
      </c>
      <c r="AN88" s="200">
        <v>0</v>
      </c>
      <c r="AO88" s="200">
        <v>90.29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2.97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3.65</v>
      </c>
      <c r="AL89" s="200">
        <v>0</v>
      </c>
      <c r="AM89" s="200">
        <v>0</v>
      </c>
      <c r="AN89" s="200">
        <v>0</v>
      </c>
      <c r="AO89" s="200">
        <v>90.29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2.97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3.65</v>
      </c>
      <c r="AL90" s="200">
        <v>0</v>
      </c>
      <c r="AM90" s="200">
        <v>0</v>
      </c>
      <c r="AN90" s="200">
        <v>0</v>
      </c>
      <c r="AO90" s="200">
        <v>90.29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2.97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3.65</v>
      </c>
      <c r="AL91" s="200">
        <v>0</v>
      </c>
      <c r="AM91" s="200">
        <v>0</v>
      </c>
      <c r="AN91" s="200">
        <v>0</v>
      </c>
      <c r="AO91" s="200">
        <v>90.29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2.97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3.65</v>
      </c>
      <c r="AL92" s="200">
        <v>0</v>
      </c>
      <c r="AM92" s="200">
        <v>0</v>
      </c>
      <c r="AN92" s="200">
        <v>0</v>
      </c>
      <c r="AO92" s="200">
        <v>90.29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2.97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3.65</v>
      </c>
      <c r="AL93" s="200">
        <v>0</v>
      </c>
      <c r="AM93" s="200">
        <v>0</v>
      </c>
      <c r="AN93" s="200">
        <v>0</v>
      </c>
      <c r="AO93" s="200">
        <v>90.29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2.97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3.65</v>
      </c>
      <c r="AL94" s="200">
        <v>0</v>
      </c>
      <c r="AM94" s="200">
        <v>0</v>
      </c>
      <c r="AN94" s="200">
        <v>0</v>
      </c>
      <c r="AO94" s="200">
        <v>90.29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2.97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3.65</v>
      </c>
      <c r="AL95" s="200">
        <v>0</v>
      </c>
      <c r="AM95" s="200">
        <v>0</v>
      </c>
      <c r="AN95" s="200">
        <v>0</v>
      </c>
      <c r="AO95" s="200">
        <v>90.29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2.97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3.65</v>
      </c>
      <c r="AL96" s="200">
        <v>0</v>
      </c>
      <c r="AM96" s="200">
        <v>0</v>
      </c>
      <c r="AN96" s="200">
        <v>0</v>
      </c>
      <c r="AO96" s="200">
        <v>90.29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2.97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3.65</v>
      </c>
      <c r="AL97" s="200">
        <v>0</v>
      </c>
      <c r="AM97" s="200">
        <v>0</v>
      </c>
      <c r="AN97" s="200">
        <v>0</v>
      </c>
      <c r="AO97" s="200">
        <v>90.29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2.97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3.65</v>
      </c>
      <c r="AL98" s="200">
        <v>0</v>
      </c>
      <c r="AM98" s="200">
        <v>0</v>
      </c>
      <c r="AN98" s="200">
        <v>0</v>
      </c>
      <c r="AO98" s="200">
        <v>90.29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8.0299999999999955E-2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2.1851599999999984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4.25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4.49</v>
      </c>
      <c r="L3" s="200">
        <v>181.18</v>
      </c>
      <c r="M3" s="200">
        <v>0</v>
      </c>
      <c r="N3" s="200">
        <v>1.29</v>
      </c>
      <c r="O3" s="200">
        <v>0</v>
      </c>
      <c r="P3" s="200">
        <v>1.37</v>
      </c>
      <c r="Q3" s="200">
        <v>0.52</v>
      </c>
      <c r="R3" s="200">
        <v>0.46</v>
      </c>
      <c r="S3" s="200">
        <v>0.62</v>
      </c>
      <c r="T3" s="200">
        <v>0</v>
      </c>
      <c r="U3" s="200">
        <v>0.91</v>
      </c>
      <c r="V3" s="200">
        <v>0.23</v>
      </c>
      <c r="W3" s="200">
        <v>0.51</v>
      </c>
      <c r="X3" s="200">
        <v>1.6</v>
      </c>
      <c r="Y3" s="200">
        <v>0</v>
      </c>
      <c r="Z3" s="200">
        <v>0</v>
      </c>
      <c r="AA3" s="200">
        <v>0.98</v>
      </c>
      <c r="AB3" s="200">
        <v>0</v>
      </c>
      <c r="AC3" s="200">
        <v>0</v>
      </c>
      <c r="AD3" s="200">
        <v>17.8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10.89</v>
      </c>
      <c r="AL3" s="200">
        <v>0</v>
      </c>
      <c r="AM3" s="200">
        <v>0</v>
      </c>
      <c r="AN3" s="200">
        <v>0</v>
      </c>
      <c r="AO3" s="200">
        <v>269.18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4.25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4.49</v>
      </c>
      <c r="L4" s="200">
        <v>181.18</v>
      </c>
      <c r="M4" s="200">
        <v>1</v>
      </c>
      <c r="N4" s="200">
        <v>1.29</v>
      </c>
      <c r="O4" s="200">
        <v>0</v>
      </c>
      <c r="P4" s="200">
        <v>1.37</v>
      </c>
      <c r="Q4" s="200">
        <v>1.42</v>
      </c>
      <c r="R4" s="200">
        <v>0.46</v>
      </c>
      <c r="S4" s="200">
        <v>4.21</v>
      </c>
      <c r="T4" s="200">
        <v>0</v>
      </c>
      <c r="U4" s="200">
        <v>0.91</v>
      </c>
      <c r="V4" s="200">
        <v>0.23</v>
      </c>
      <c r="W4" s="200">
        <v>0.51</v>
      </c>
      <c r="X4" s="200">
        <v>1.6</v>
      </c>
      <c r="Y4" s="200">
        <v>0</v>
      </c>
      <c r="Z4" s="200">
        <v>2.75</v>
      </c>
      <c r="AA4" s="200">
        <v>19.95</v>
      </c>
      <c r="AB4" s="200">
        <v>0</v>
      </c>
      <c r="AC4" s="200">
        <v>0</v>
      </c>
      <c r="AD4" s="200">
        <v>17.8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10.89</v>
      </c>
      <c r="AL4" s="200">
        <v>0</v>
      </c>
      <c r="AM4" s="200">
        <v>0</v>
      </c>
      <c r="AN4" s="200">
        <v>0</v>
      </c>
      <c r="AO4" s="200">
        <v>269.18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4.25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4.49</v>
      </c>
      <c r="L5" s="200">
        <v>181.18</v>
      </c>
      <c r="M5" s="200">
        <v>1</v>
      </c>
      <c r="N5" s="200">
        <v>1.28</v>
      </c>
      <c r="O5" s="200">
        <v>0</v>
      </c>
      <c r="P5" s="200">
        <v>1.37</v>
      </c>
      <c r="Q5" s="200">
        <v>1.42</v>
      </c>
      <c r="R5" s="200">
        <v>5.87</v>
      </c>
      <c r="S5" s="200">
        <v>4.21</v>
      </c>
      <c r="T5" s="200">
        <v>0</v>
      </c>
      <c r="U5" s="200">
        <v>0.91</v>
      </c>
      <c r="V5" s="200">
        <v>3.44</v>
      </c>
      <c r="W5" s="200">
        <v>6.9</v>
      </c>
      <c r="X5" s="200">
        <v>23.07</v>
      </c>
      <c r="Y5" s="200">
        <v>0</v>
      </c>
      <c r="Z5" s="200">
        <v>39.1</v>
      </c>
      <c r="AA5" s="200">
        <v>19.95</v>
      </c>
      <c r="AB5" s="200">
        <v>0</v>
      </c>
      <c r="AC5" s="200">
        <v>0</v>
      </c>
      <c r="AD5" s="200">
        <v>17.8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10.89</v>
      </c>
      <c r="AL5" s="200">
        <v>0</v>
      </c>
      <c r="AM5" s="200">
        <v>0</v>
      </c>
      <c r="AN5" s="200">
        <v>0</v>
      </c>
      <c r="AO5" s="200">
        <v>269.18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4.25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4.49</v>
      </c>
      <c r="L6" s="200">
        <v>181.18</v>
      </c>
      <c r="M6" s="200">
        <v>1</v>
      </c>
      <c r="N6" s="200">
        <v>1.28</v>
      </c>
      <c r="O6" s="200">
        <v>0</v>
      </c>
      <c r="P6" s="200">
        <v>1.37</v>
      </c>
      <c r="Q6" s="200">
        <v>1.42</v>
      </c>
      <c r="R6" s="200">
        <v>6.26</v>
      </c>
      <c r="S6" s="200">
        <v>4.21</v>
      </c>
      <c r="T6" s="200">
        <v>0</v>
      </c>
      <c r="U6" s="200">
        <v>0.91</v>
      </c>
      <c r="V6" s="200">
        <v>3.44</v>
      </c>
      <c r="W6" s="200">
        <v>6.9</v>
      </c>
      <c r="X6" s="200">
        <v>23.07</v>
      </c>
      <c r="Y6" s="200">
        <v>0</v>
      </c>
      <c r="Z6" s="200">
        <v>58.4</v>
      </c>
      <c r="AA6" s="200">
        <v>19.95</v>
      </c>
      <c r="AB6" s="200">
        <v>0</v>
      </c>
      <c r="AC6" s="200">
        <v>0</v>
      </c>
      <c r="AD6" s="200">
        <v>17.8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10.89</v>
      </c>
      <c r="AL6" s="200">
        <v>0</v>
      </c>
      <c r="AM6" s="200">
        <v>0</v>
      </c>
      <c r="AN6" s="200">
        <v>0</v>
      </c>
      <c r="AO6" s="200">
        <v>269.18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4.25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4.49</v>
      </c>
      <c r="L7" s="200">
        <v>181.18</v>
      </c>
      <c r="M7" s="200">
        <v>1</v>
      </c>
      <c r="N7" s="200">
        <v>1.28</v>
      </c>
      <c r="O7" s="200">
        <v>0</v>
      </c>
      <c r="P7" s="200">
        <v>1.37</v>
      </c>
      <c r="Q7" s="200">
        <v>1.42</v>
      </c>
      <c r="R7" s="200">
        <v>6.26</v>
      </c>
      <c r="S7" s="200">
        <v>4.21</v>
      </c>
      <c r="T7" s="200">
        <v>0</v>
      </c>
      <c r="U7" s="200">
        <v>0.91</v>
      </c>
      <c r="V7" s="200">
        <v>3.44</v>
      </c>
      <c r="W7" s="200">
        <v>6.9</v>
      </c>
      <c r="X7" s="200">
        <v>23.07</v>
      </c>
      <c r="Y7" s="200">
        <v>0</v>
      </c>
      <c r="Z7" s="200">
        <v>58.4</v>
      </c>
      <c r="AA7" s="200">
        <v>19.95</v>
      </c>
      <c r="AB7" s="200">
        <v>0</v>
      </c>
      <c r="AC7" s="200">
        <v>0</v>
      </c>
      <c r="AD7" s="200">
        <v>17.8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10.89</v>
      </c>
      <c r="AL7" s="200">
        <v>0</v>
      </c>
      <c r="AM7" s="200">
        <v>0</v>
      </c>
      <c r="AN7" s="200">
        <v>0</v>
      </c>
      <c r="AO7" s="200">
        <v>269.18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4.25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4.49</v>
      </c>
      <c r="L8" s="200">
        <v>181.18</v>
      </c>
      <c r="M8" s="200">
        <v>1</v>
      </c>
      <c r="N8" s="200">
        <v>1.28</v>
      </c>
      <c r="O8" s="200">
        <v>0</v>
      </c>
      <c r="P8" s="200">
        <v>1.37</v>
      </c>
      <c r="Q8" s="200">
        <v>1.42</v>
      </c>
      <c r="R8" s="200">
        <v>6.26</v>
      </c>
      <c r="S8" s="200">
        <v>4.21</v>
      </c>
      <c r="T8" s="200">
        <v>0</v>
      </c>
      <c r="U8" s="200">
        <v>0.91</v>
      </c>
      <c r="V8" s="200">
        <v>3.44</v>
      </c>
      <c r="W8" s="200">
        <v>6.9</v>
      </c>
      <c r="X8" s="200">
        <v>23.07</v>
      </c>
      <c r="Y8" s="200">
        <v>0</v>
      </c>
      <c r="Z8" s="200">
        <v>58.4</v>
      </c>
      <c r="AA8" s="200">
        <v>19.95</v>
      </c>
      <c r="AB8" s="200">
        <v>0</v>
      </c>
      <c r="AC8" s="200">
        <v>0</v>
      </c>
      <c r="AD8" s="200">
        <v>17.8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10.89</v>
      </c>
      <c r="AL8" s="200">
        <v>0</v>
      </c>
      <c r="AM8" s="200">
        <v>0</v>
      </c>
      <c r="AN8" s="200">
        <v>0</v>
      </c>
      <c r="AO8" s="200">
        <v>269.18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4.25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4.49</v>
      </c>
      <c r="L9" s="200">
        <v>181.18</v>
      </c>
      <c r="M9" s="200">
        <v>1</v>
      </c>
      <c r="N9" s="200">
        <v>1.28</v>
      </c>
      <c r="O9" s="200">
        <v>0</v>
      </c>
      <c r="P9" s="200">
        <v>1.37</v>
      </c>
      <c r="Q9" s="200">
        <v>1.42</v>
      </c>
      <c r="R9" s="200">
        <v>6.26</v>
      </c>
      <c r="S9" s="200">
        <v>4.21</v>
      </c>
      <c r="T9" s="200">
        <v>0</v>
      </c>
      <c r="U9" s="200">
        <v>0.91</v>
      </c>
      <c r="V9" s="200">
        <v>3.44</v>
      </c>
      <c r="W9" s="200">
        <v>6.9</v>
      </c>
      <c r="X9" s="200">
        <v>23.07</v>
      </c>
      <c r="Y9" s="200">
        <v>0</v>
      </c>
      <c r="Z9" s="200">
        <v>58.4</v>
      </c>
      <c r="AA9" s="200">
        <v>19.95</v>
      </c>
      <c r="AB9" s="200">
        <v>0</v>
      </c>
      <c r="AC9" s="200">
        <v>0</v>
      </c>
      <c r="AD9" s="200">
        <v>17.8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10.89</v>
      </c>
      <c r="AL9" s="200">
        <v>0</v>
      </c>
      <c r="AM9" s="200">
        <v>0</v>
      </c>
      <c r="AN9" s="200">
        <v>0</v>
      </c>
      <c r="AO9" s="200">
        <v>269.18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4.25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4.49</v>
      </c>
      <c r="L10" s="200">
        <v>181.18</v>
      </c>
      <c r="M10" s="200">
        <v>1</v>
      </c>
      <c r="N10" s="200">
        <v>1.28</v>
      </c>
      <c r="O10" s="200">
        <v>0</v>
      </c>
      <c r="P10" s="200">
        <v>1.37</v>
      </c>
      <c r="Q10" s="200">
        <v>1.42</v>
      </c>
      <c r="R10" s="200">
        <v>6.26</v>
      </c>
      <c r="S10" s="200">
        <v>4.21</v>
      </c>
      <c r="T10" s="200">
        <v>0</v>
      </c>
      <c r="U10" s="200">
        <v>0.91</v>
      </c>
      <c r="V10" s="200">
        <v>3.44</v>
      </c>
      <c r="W10" s="200">
        <v>6.9</v>
      </c>
      <c r="X10" s="200">
        <v>23.07</v>
      </c>
      <c r="Y10" s="200">
        <v>0</v>
      </c>
      <c r="Z10" s="200">
        <v>58.4</v>
      </c>
      <c r="AA10" s="200">
        <v>19.95</v>
      </c>
      <c r="AB10" s="200">
        <v>0</v>
      </c>
      <c r="AC10" s="200">
        <v>0</v>
      </c>
      <c r="AD10" s="200">
        <v>17.8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10.89</v>
      </c>
      <c r="AL10" s="200">
        <v>0</v>
      </c>
      <c r="AM10" s="200">
        <v>0</v>
      </c>
      <c r="AN10" s="200">
        <v>0</v>
      </c>
      <c r="AO10" s="200">
        <v>269.18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4.25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4.49</v>
      </c>
      <c r="L11" s="200">
        <v>181.18</v>
      </c>
      <c r="M11" s="200">
        <v>1</v>
      </c>
      <c r="N11" s="200">
        <v>1.28</v>
      </c>
      <c r="O11" s="200">
        <v>0</v>
      </c>
      <c r="P11" s="200">
        <v>1.36</v>
      </c>
      <c r="Q11" s="200">
        <v>1.42</v>
      </c>
      <c r="R11" s="200">
        <v>6.26</v>
      </c>
      <c r="S11" s="200">
        <v>4.21</v>
      </c>
      <c r="T11" s="200">
        <v>0</v>
      </c>
      <c r="U11" s="200">
        <v>0.91</v>
      </c>
      <c r="V11" s="200">
        <v>3.44</v>
      </c>
      <c r="W11" s="200">
        <v>6.9</v>
      </c>
      <c r="X11" s="200">
        <v>23.07</v>
      </c>
      <c r="Y11" s="200">
        <v>0</v>
      </c>
      <c r="Z11" s="200">
        <v>58.4</v>
      </c>
      <c r="AA11" s="200">
        <v>19.95</v>
      </c>
      <c r="AB11" s="200">
        <v>0</v>
      </c>
      <c r="AC11" s="200">
        <v>0</v>
      </c>
      <c r="AD11" s="200">
        <v>17.8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10.89</v>
      </c>
      <c r="AL11" s="200">
        <v>0</v>
      </c>
      <c r="AM11" s="200">
        <v>0</v>
      </c>
      <c r="AN11" s="200">
        <v>0</v>
      </c>
      <c r="AO11" s="200">
        <v>269.18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4.25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4.49</v>
      </c>
      <c r="L12" s="200">
        <v>181.18</v>
      </c>
      <c r="M12" s="200">
        <v>1</v>
      </c>
      <c r="N12" s="200">
        <v>1.28</v>
      </c>
      <c r="O12" s="200">
        <v>0</v>
      </c>
      <c r="P12" s="200">
        <v>1.36</v>
      </c>
      <c r="Q12" s="200">
        <v>1.42</v>
      </c>
      <c r="R12" s="200">
        <v>6.26</v>
      </c>
      <c r="S12" s="200">
        <v>4.21</v>
      </c>
      <c r="T12" s="200">
        <v>0</v>
      </c>
      <c r="U12" s="200">
        <v>0.91</v>
      </c>
      <c r="V12" s="200">
        <v>3.44</v>
      </c>
      <c r="W12" s="200">
        <v>6.9</v>
      </c>
      <c r="X12" s="200">
        <v>23.07</v>
      </c>
      <c r="Y12" s="200">
        <v>0</v>
      </c>
      <c r="Z12" s="200">
        <v>58.4</v>
      </c>
      <c r="AA12" s="200">
        <v>19.95</v>
      </c>
      <c r="AB12" s="200">
        <v>0</v>
      </c>
      <c r="AC12" s="200">
        <v>0</v>
      </c>
      <c r="AD12" s="200">
        <v>17.8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10.89</v>
      </c>
      <c r="AL12" s="200">
        <v>0</v>
      </c>
      <c r="AM12" s="200">
        <v>0</v>
      </c>
      <c r="AN12" s="200">
        <v>0</v>
      </c>
      <c r="AO12" s="200">
        <v>269.18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4.25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4.49</v>
      </c>
      <c r="L13" s="200">
        <v>181.18</v>
      </c>
      <c r="M13" s="200">
        <v>1</v>
      </c>
      <c r="N13" s="200">
        <v>1.28</v>
      </c>
      <c r="O13" s="200">
        <v>0</v>
      </c>
      <c r="P13" s="200">
        <v>1.36</v>
      </c>
      <c r="Q13" s="200">
        <v>1.42</v>
      </c>
      <c r="R13" s="200">
        <v>6.26</v>
      </c>
      <c r="S13" s="200">
        <v>4.21</v>
      </c>
      <c r="T13" s="200">
        <v>0</v>
      </c>
      <c r="U13" s="200">
        <v>0.91</v>
      </c>
      <c r="V13" s="200">
        <v>3.44</v>
      </c>
      <c r="W13" s="200">
        <v>6.9</v>
      </c>
      <c r="X13" s="200">
        <v>23.07</v>
      </c>
      <c r="Y13" s="200">
        <v>0</v>
      </c>
      <c r="Z13" s="200">
        <v>58.4</v>
      </c>
      <c r="AA13" s="200">
        <v>19.95</v>
      </c>
      <c r="AB13" s="200">
        <v>0</v>
      </c>
      <c r="AC13" s="200">
        <v>0</v>
      </c>
      <c r="AD13" s="200">
        <v>17.8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10.89</v>
      </c>
      <c r="AL13" s="200">
        <v>0</v>
      </c>
      <c r="AM13" s="200">
        <v>0</v>
      </c>
      <c r="AN13" s="200">
        <v>0</v>
      </c>
      <c r="AO13" s="200">
        <v>269.18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4.25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4.49</v>
      </c>
      <c r="L14" s="200">
        <v>181.18</v>
      </c>
      <c r="M14" s="200">
        <v>1</v>
      </c>
      <c r="N14" s="200">
        <v>1.28</v>
      </c>
      <c r="O14" s="200">
        <v>0</v>
      </c>
      <c r="P14" s="200">
        <v>1.36</v>
      </c>
      <c r="Q14" s="200">
        <v>1.42</v>
      </c>
      <c r="R14" s="200">
        <v>6.26</v>
      </c>
      <c r="S14" s="200">
        <v>4.21</v>
      </c>
      <c r="T14" s="200">
        <v>0</v>
      </c>
      <c r="U14" s="200">
        <v>0.91</v>
      </c>
      <c r="V14" s="200">
        <v>3.44</v>
      </c>
      <c r="W14" s="200">
        <v>6.9</v>
      </c>
      <c r="X14" s="200">
        <v>23.07</v>
      </c>
      <c r="Y14" s="200">
        <v>0</v>
      </c>
      <c r="Z14" s="200">
        <v>58.4</v>
      </c>
      <c r="AA14" s="200">
        <v>19.95</v>
      </c>
      <c r="AB14" s="200">
        <v>0</v>
      </c>
      <c r="AC14" s="200">
        <v>0</v>
      </c>
      <c r="AD14" s="200">
        <v>17.8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10.89</v>
      </c>
      <c r="AL14" s="200">
        <v>0</v>
      </c>
      <c r="AM14" s="200">
        <v>0</v>
      </c>
      <c r="AN14" s="200">
        <v>0</v>
      </c>
      <c r="AO14" s="200">
        <v>269.18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4.25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4.49</v>
      </c>
      <c r="L15" s="200">
        <v>180.75</v>
      </c>
      <c r="M15" s="200">
        <v>1</v>
      </c>
      <c r="N15" s="200">
        <v>1.28</v>
      </c>
      <c r="O15" s="200">
        <v>0</v>
      </c>
      <c r="P15" s="200">
        <v>1.36</v>
      </c>
      <c r="Q15" s="200">
        <v>1.52</v>
      </c>
      <c r="R15" s="200">
        <v>6.26</v>
      </c>
      <c r="S15" s="200">
        <v>4.09</v>
      </c>
      <c r="T15" s="200">
        <v>0</v>
      </c>
      <c r="U15" s="200">
        <v>0.91</v>
      </c>
      <c r="V15" s="200">
        <v>3.44</v>
      </c>
      <c r="W15" s="200">
        <v>6.9</v>
      </c>
      <c r="X15" s="200">
        <v>23.07</v>
      </c>
      <c r="Y15" s="200">
        <v>0</v>
      </c>
      <c r="Z15" s="200">
        <v>58.4</v>
      </c>
      <c r="AA15" s="200">
        <v>19.95</v>
      </c>
      <c r="AB15" s="200">
        <v>0</v>
      </c>
      <c r="AC15" s="200">
        <v>0</v>
      </c>
      <c r="AD15" s="200">
        <v>17.8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10.89</v>
      </c>
      <c r="AL15" s="200">
        <v>0</v>
      </c>
      <c r="AM15" s="200">
        <v>0</v>
      </c>
      <c r="AN15" s="200">
        <v>0</v>
      </c>
      <c r="AO15" s="200">
        <v>269.18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4.25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4.49</v>
      </c>
      <c r="L16" s="200">
        <v>180.75</v>
      </c>
      <c r="M16" s="200">
        <v>1</v>
      </c>
      <c r="N16" s="200">
        <v>1.28</v>
      </c>
      <c r="O16" s="200">
        <v>0</v>
      </c>
      <c r="P16" s="200">
        <v>1.36</v>
      </c>
      <c r="Q16" s="200">
        <v>1.52</v>
      </c>
      <c r="R16" s="200">
        <v>6.26</v>
      </c>
      <c r="S16" s="200">
        <v>4.09</v>
      </c>
      <c r="T16" s="200">
        <v>0</v>
      </c>
      <c r="U16" s="200">
        <v>0.91</v>
      </c>
      <c r="V16" s="200">
        <v>3.44</v>
      </c>
      <c r="W16" s="200">
        <v>6.9</v>
      </c>
      <c r="X16" s="200">
        <v>23.07</v>
      </c>
      <c r="Y16" s="200">
        <v>0</v>
      </c>
      <c r="Z16" s="200">
        <v>58.4</v>
      </c>
      <c r="AA16" s="200">
        <v>19.95</v>
      </c>
      <c r="AB16" s="200">
        <v>0</v>
      </c>
      <c r="AC16" s="200">
        <v>0</v>
      </c>
      <c r="AD16" s="200">
        <v>17.8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10.89</v>
      </c>
      <c r="AL16" s="200">
        <v>0</v>
      </c>
      <c r="AM16" s="200">
        <v>0</v>
      </c>
      <c r="AN16" s="200">
        <v>0</v>
      </c>
      <c r="AO16" s="200">
        <v>269.18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4.25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4.49</v>
      </c>
      <c r="L17" s="200">
        <v>180.75</v>
      </c>
      <c r="M17" s="200">
        <v>1</v>
      </c>
      <c r="N17" s="200">
        <v>1.28</v>
      </c>
      <c r="O17" s="200">
        <v>0</v>
      </c>
      <c r="P17" s="200">
        <v>1.36</v>
      </c>
      <c r="Q17" s="200">
        <v>1.42</v>
      </c>
      <c r="R17" s="200">
        <v>6.26</v>
      </c>
      <c r="S17" s="200">
        <v>4.09</v>
      </c>
      <c r="T17" s="200">
        <v>0</v>
      </c>
      <c r="U17" s="200">
        <v>0.91</v>
      </c>
      <c r="V17" s="200">
        <v>3.44</v>
      </c>
      <c r="W17" s="200">
        <v>6.9</v>
      </c>
      <c r="X17" s="200">
        <v>23.07</v>
      </c>
      <c r="Y17" s="200">
        <v>0</v>
      </c>
      <c r="Z17" s="200">
        <v>58.4</v>
      </c>
      <c r="AA17" s="200">
        <v>19.95</v>
      </c>
      <c r="AB17" s="200">
        <v>0</v>
      </c>
      <c r="AC17" s="200">
        <v>0</v>
      </c>
      <c r="AD17" s="200">
        <v>17.8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10.89</v>
      </c>
      <c r="AL17" s="200">
        <v>0</v>
      </c>
      <c r="AM17" s="200">
        <v>0</v>
      </c>
      <c r="AN17" s="200">
        <v>0</v>
      </c>
      <c r="AO17" s="200">
        <v>269.18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4.25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4.49</v>
      </c>
      <c r="L18" s="200">
        <v>180.75</v>
      </c>
      <c r="M18" s="200">
        <v>1</v>
      </c>
      <c r="N18" s="200">
        <v>1.28</v>
      </c>
      <c r="O18" s="200">
        <v>0</v>
      </c>
      <c r="P18" s="200">
        <v>1.36</v>
      </c>
      <c r="Q18" s="200">
        <v>1.42</v>
      </c>
      <c r="R18" s="200">
        <v>6.26</v>
      </c>
      <c r="S18" s="200">
        <v>4.09</v>
      </c>
      <c r="T18" s="200">
        <v>0</v>
      </c>
      <c r="U18" s="200">
        <v>0.91</v>
      </c>
      <c r="V18" s="200">
        <v>3.44</v>
      </c>
      <c r="W18" s="200">
        <v>6.9</v>
      </c>
      <c r="X18" s="200">
        <v>23.07</v>
      </c>
      <c r="Y18" s="200">
        <v>0</v>
      </c>
      <c r="Z18" s="200">
        <v>58.4</v>
      </c>
      <c r="AA18" s="200">
        <v>19.95</v>
      </c>
      <c r="AB18" s="200">
        <v>0</v>
      </c>
      <c r="AC18" s="200">
        <v>0</v>
      </c>
      <c r="AD18" s="200">
        <v>17.8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10.89</v>
      </c>
      <c r="AL18" s="200">
        <v>0</v>
      </c>
      <c r="AM18" s="200">
        <v>0</v>
      </c>
      <c r="AN18" s="200">
        <v>0</v>
      </c>
      <c r="AO18" s="200">
        <v>269.18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4.25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4.49</v>
      </c>
      <c r="L19" s="200">
        <v>180.75</v>
      </c>
      <c r="M19" s="200">
        <v>1</v>
      </c>
      <c r="N19" s="200">
        <v>1.28</v>
      </c>
      <c r="O19" s="200">
        <v>0</v>
      </c>
      <c r="P19" s="200">
        <v>1.36</v>
      </c>
      <c r="Q19" s="200">
        <v>1.42</v>
      </c>
      <c r="R19" s="200">
        <v>6.26</v>
      </c>
      <c r="S19" s="200">
        <v>4.09</v>
      </c>
      <c r="T19" s="200">
        <v>0</v>
      </c>
      <c r="U19" s="200">
        <v>0.91</v>
      </c>
      <c r="V19" s="200">
        <v>3.44</v>
      </c>
      <c r="W19" s="200">
        <v>6.9</v>
      </c>
      <c r="X19" s="200">
        <v>23.07</v>
      </c>
      <c r="Y19" s="200">
        <v>0</v>
      </c>
      <c r="Z19" s="200">
        <v>58.57</v>
      </c>
      <c r="AA19" s="200">
        <v>19.95</v>
      </c>
      <c r="AB19" s="200">
        <v>0</v>
      </c>
      <c r="AC19" s="200">
        <v>0</v>
      </c>
      <c r="AD19" s="200">
        <v>17.8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10.89</v>
      </c>
      <c r="AL19" s="200">
        <v>0</v>
      </c>
      <c r="AM19" s="200">
        <v>0</v>
      </c>
      <c r="AN19" s="200">
        <v>0</v>
      </c>
      <c r="AO19" s="200">
        <v>269.18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4.25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4.49</v>
      </c>
      <c r="L20" s="200">
        <v>180.75</v>
      </c>
      <c r="M20" s="200">
        <v>1</v>
      </c>
      <c r="N20" s="200">
        <v>1.28</v>
      </c>
      <c r="O20" s="200">
        <v>0</v>
      </c>
      <c r="P20" s="200">
        <v>1.36</v>
      </c>
      <c r="Q20" s="200">
        <v>1.42</v>
      </c>
      <c r="R20" s="200">
        <v>6.26</v>
      </c>
      <c r="S20" s="200">
        <v>4.09</v>
      </c>
      <c r="T20" s="200">
        <v>0</v>
      </c>
      <c r="U20" s="200">
        <v>0.91</v>
      </c>
      <c r="V20" s="200">
        <v>3.44</v>
      </c>
      <c r="W20" s="200">
        <v>6.9</v>
      </c>
      <c r="X20" s="200">
        <v>23.07</v>
      </c>
      <c r="Y20" s="200">
        <v>0</v>
      </c>
      <c r="Z20" s="200">
        <v>58.57</v>
      </c>
      <c r="AA20" s="200">
        <v>19.95</v>
      </c>
      <c r="AB20" s="200">
        <v>0</v>
      </c>
      <c r="AC20" s="200">
        <v>0</v>
      </c>
      <c r="AD20" s="200">
        <v>17.8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10.89</v>
      </c>
      <c r="AL20" s="200">
        <v>0</v>
      </c>
      <c r="AM20" s="200">
        <v>0</v>
      </c>
      <c r="AN20" s="200">
        <v>0</v>
      </c>
      <c r="AO20" s="200">
        <v>269.18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4.25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4.49</v>
      </c>
      <c r="L21" s="200">
        <v>180.75</v>
      </c>
      <c r="M21" s="200">
        <v>1</v>
      </c>
      <c r="N21" s="200">
        <v>1.29</v>
      </c>
      <c r="O21" s="200">
        <v>0</v>
      </c>
      <c r="P21" s="200">
        <v>1.37</v>
      </c>
      <c r="Q21" s="200">
        <v>1.42</v>
      </c>
      <c r="R21" s="200">
        <v>6.26</v>
      </c>
      <c r="S21" s="200">
        <v>4.09</v>
      </c>
      <c r="T21" s="200">
        <v>0</v>
      </c>
      <c r="U21" s="200">
        <v>0.91</v>
      </c>
      <c r="V21" s="200">
        <v>3.44</v>
      </c>
      <c r="W21" s="200">
        <v>6.9</v>
      </c>
      <c r="X21" s="200">
        <v>23.07</v>
      </c>
      <c r="Y21" s="200">
        <v>0</v>
      </c>
      <c r="Z21" s="200">
        <v>58.57</v>
      </c>
      <c r="AA21" s="200">
        <v>19.95</v>
      </c>
      <c r="AB21" s="200">
        <v>0</v>
      </c>
      <c r="AC21" s="200">
        <v>0</v>
      </c>
      <c r="AD21" s="200">
        <v>17.8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10.89</v>
      </c>
      <c r="AL21" s="200">
        <v>0</v>
      </c>
      <c r="AM21" s="200">
        <v>0</v>
      </c>
      <c r="AN21" s="200">
        <v>0</v>
      </c>
      <c r="AO21" s="200">
        <v>269.18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4.25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4.49</v>
      </c>
      <c r="L22" s="200">
        <v>180.75</v>
      </c>
      <c r="M22" s="200">
        <v>1</v>
      </c>
      <c r="N22" s="200">
        <v>1.29</v>
      </c>
      <c r="O22" s="200">
        <v>0</v>
      </c>
      <c r="P22" s="200">
        <v>1.37</v>
      </c>
      <c r="Q22" s="200">
        <v>1.42</v>
      </c>
      <c r="R22" s="200">
        <v>6.26</v>
      </c>
      <c r="S22" s="200">
        <v>4.09</v>
      </c>
      <c r="T22" s="200">
        <v>0</v>
      </c>
      <c r="U22" s="200">
        <v>0.91</v>
      </c>
      <c r="V22" s="200">
        <v>3.47</v>
      </c>
      <c r="W22" s="200">
        <v>6.9</v>
      </c>
      <c r="X22" s="200">
        <v>23.07</v>
      </c>
      <c r="Y22" s="200">
        <v>0</v>
      </c>
      <c r="Z22" s="200">
        <v>58.57</v>
      </c>
      <c r="AA22" s="200">
        <v>19.95</v>
      </c>
      <c r="AB22" s="200">
        <v>0</v>
      </c>
      <c r="AC22" s="200">
        <v>0</v>
      </c>
      <c r="AD22" s="200">
        <v>17.8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10.89</v>
      </c>
      <c r="AL22" s="200">
        <v>0</v>
      </c>
      <c r="AM22" s="200">
        <v>0</v>
      </c>
      <c r="AN22" s="200">
        <v>0</v>
      </c>
      <c r="AO22" s="200">
        <v>269.18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4.25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4.49</v>
      </c>
      <c r="L23" s="200">
        <v>181.18</v>
      </c>
      <c r="M23" s="200">
        <v>1</v>
      </c>
      <c r="N23" s="200">
        <v>1.29</v>
      </c>
      <c r="O23" s="200">
        <v>0</v>
      </c>
      <c r="P23" s="200">
        <v>1.37</v>
      </c>
      <c r="Q23" s="200">
        <v>0.12</v>
      </c>
      <c r="R23" s="200">
        <v>1.07</v>
      </c>
      <c r="S23" s="200">
        <v>1.1399999999999999</v>
      </c>
      <c r="T23" s="200">
        <v>0</v>
      </c>
      <c r="U23" s="200">
        <v>0.91</v>
      </c>
      <c r="V23" s="200">
        <v>0.22</v>
      </c>
      <c r="W23" s="200">
        <v>0.5</v>
      </c>
      <c r="X23" s="200">
        <v>1.6</v>
      </c>
      <c r="Y23" s="200">
        <v>0</v>
      </c>
      <c r="Z23" s="200">
        <v>33.909999999999997</v>
      </c>
      <c r="AA23" s="200">
        <v>0.98</v>
      </c>
      <c r="AB23" s="200">
        <v>0</v>
      </c>
      <c r="AC23" s="200">
        <v>0</v>
      </c>
      <c r="AD23" s="200">
        <v>17.8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10.89</v>
      </c>
      <c r="AL23" s="200">
        <v>0</v>
      </c>
      <c r="AM23" s="200">
        <v>0</v>
      </c>
      <c r="AN23" s="200">
        <v>0</v>
      </c>
      <c r="AO23" s="200">
        <v>269.18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4.25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4.49</v>
      </c>
      <c r="L24" s="200">
        <v>181.18</v>
      </c>
      <c r="M24" s="200">
        <v>1</v>
      </c>
      <c r="N24" s="200">
        <v>1.29</v>
      </c>
      <c r="O24" s="200">
        <v>0</v>
      </c>
      <c r="P24" s="200">
        <v>1.37</v>
      </c>
      <c r="Q24" s="200">
        <v>0.12</v>
      </c>
      <c r="R24" s="200">
        <v>0.46</v>
      </c>
      <c r="S24" s="200">
        <v>0.28999999999999998</v>
      </c>
      <c r="T24" s="200">
        <v>0</v>
      </c>
      <c r="U24" s="200">
        <v>0.91</v>
      </c>
      <c r="V24" s="200">
        <v>0.22</v>
      </c>
      <c r="W24" s="200">
        <v>0.5</v>
      </c>
      <c r="X24" s="200">
        <v>1.6</v>
      </c>
      <c r="Y24" s="200">
        <v>0</v>
      </c>
      <c r="Z24" s="200">
        <v>2.75</v>
      </c>
      <c r="AA24" s="200">
        <v>0.98</v>
      </c>
      <c r="AB24" s="200">
        <v>0</v>
      </c>
      <c r="AC24" s="200">
        <v>0</v>
      </c>
      <c r="AD24" s="200">
        <v>17.8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10.89</v>
      </c>
      <c r="AL24" s="200">
        <v>0</v>
      </c>
      <c r="AM24" s="200">
        <v>0</v>
      </c>
      <c r="AN24" s="200">
        <v>0</v>
      </c>
      <c r="AO24" s="200">
        <v>269.18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4.25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4.49</v>
      </c>
      <c r="L25" s="200">
        <v>181.17</v>
      </c>
      <c r="M25" s="200">
        <v>1</v>
      </c>
      <c r="N25" s="200">
        <v>1.29</v>
      </c>
      <c r="O25" s="200">
        <v>0</v>
      </c>
      <c r="P25" s="200">
        <v>1.37</v>
      </c>
      <c r="Q25" s="200">
        <v>0.12</v>
      </c>
      <c r="R25" s="200">
        <v>0.46</v>
      </c>
      <c r="S25" s="200">
        <v>0.28999999999999998</v>
      </c>
      <c r="T25" s="200">
        <v>0</v>
      </c>
      <c r="U25" s="200">
        <v>0.91</v>
      </c>
      <c r="V25" s="200">
        <v>0.22</v>
      </c>
      <c r="W25" s="200">
        <v>0.5</v>
      </c>
      <c r="X25" s="200">
        <v>1.6</v>
      </c>
      <c r="Y25" s="200">
        <v>0</v>
      </c>
      <c r="Z25" s="200">
        <v>6.14</v>
      </c>
      <c r="AA25" s="200">
        <v>0.98</v>
      </c>
      <c r="AB25" s="200">
        <v>0</v>
      </c>
      <c r="AC25" s="200">
        <v>0</v>
      </c>
      <c r="AD25" s="200">
        <v>17.8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10.89</v>
      </c>
      <c r="AL25" s="200">
        <v>0</v>
      </c>
      <c r="AM25" s="200">
        <v>0</v>
      </c>
      <c r="AN25" s="200">
        <v>0</v>
      </c>
      <c r="AO25" s="200">
        <v>269.18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4.25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4.49</v>
      </c>
      <c r="L26" s="200">
        <v>125.22</v>
      </c>
      <c r="M26" s="200">
        <v>1</v>
      </c>
      <c r="N26" s="200">
        <v>1.29</v>
      </c>
      <c r="O26" s="200">
        <v>0</v>
      </c>
      <c r="P26" s="200">
        <v>1.37</v>
      </c>
      <c r="Q26" s="200">
        <v>1.42</v>
      </c>
      <c r="R26" s="200">
        <v>6.26</v>
      </c>
      <c r="S26" s="200">
        <v>0.93</v>
      </c>
      <c r="T26" s="200">
        <v>0</v>
      </c>
      <c r="U26" s="200">
        <v>0.91</v>
      </c>
      <c r="V26" s="200">
        <v>0.22</v>
      </c>
      <c r="W26" s="200">
        <v>0.5</v>
      </c>
      <c r="X26" s="200">
        <v>1.6</v>
      </c>
      <c r="Y26" s="200">
        <v>0</v>
      </c>
      <c r="Z26" s="200">
        <v>2.75</v>
      </c>
      <c r="AA26" s="200">
        <v>19.95</v>
      </c>
      <c r="AB26" s="200">
        <v>0</v>
      </c>
      <c r="AC26" s="200">
        <v>0</v>
      </c>
      <c r="AD26" s="200">
        <v>17.8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10.89</v>
      </c>
      <c r="AL26" s="200">
        <v>0</v>
      </c>
      <c r="AM26" s="200">
        <v>0</v>
      </c>
      <c r="AN26" s="200">
        <v>0</v>
      </c>
      <c r="AO26" s="200">
        <v>269.18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4.25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4.49</v>
      </c>
      <c r="L27" s="200">
        <v>77</v>
      </c>
      <c r="M27" s="200">
        <v>1</v>
      </c>
      <c r="N27" s="200">
        <v>1.29</v>
      </c>
      <c r="O27" s="200">
        <v>0</v>
      </c>
      <c r="P27" s="200">
        <v>1.37</v>
      </c>
      <c r="Q27" s="200">
        <v>1.42</v>
      </c>
      <c r="R27" s="200">
        <v>6.26</v>
      </c>
      <c r="S27" s="200">
        <v>4.22</v>
      </c>
      <c r="T27" s="200">
        <v>0</v>
      </c>
      <c r="U27" s="200">
        <v>0.91</v>
      </c>
      <c r="V27" s="200">
        <v>0.22</v>
      </c>
      <c r="W27" s="200">
        <v>0.5</v>
      </c>
      <c r="X27" s="200">
        <v>1.6</v>
      </c>
      <c r="Y27" s="200">
        <v>0</v>
      </c>
      <c r="Z27" s="200">
        <v>29.46</v>
      </c>
      <c r="AA27" s="200">
        <v>19.95</v>
      </c>
      <c r="AB27" s="200">
        <v>0</v>
      </c>
      <c r="AC27" s="200">
        <v>0</v>
      </c>
      <c r="AD27" s="200">
        <v>17.8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13.68</v>
      </c>
      <c r="AL27" s="200">
        <v>0</v>
      </c>
      <c r="AM27" s="200">
        <v>0</v>
      </c>
      <c r="AN27" s="200">
        <v>0</v>
      </c>
      <c r="AO27" s="200">
        <v>269.18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4.25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0.33</v>
      </c>
      <c r="L28" s="200">
        <v>23.22</v>
      </c>
      <c r="M28" s="200">
        <v>1</v>
      </c>
      <c r="N28" s="200">
        <v>1.29</v>
      </c>
      <c r="O28" s="200">
        <v>0</v>
      </c>
      <c r="P28" s="200">
        <v>1.37</v>
      </c>
      <c r="Q28" s="200">
        <v>0.12</v>
      </c>
      <c r="R28" s="200">
        <v>0.46</v>
      </c>
      <c r="S28" s="200">
        <v>0.4</v>
      </c>
      <c r="T28" s="200">
        <v>0</v>
      </c>
      <c r="U28" s="200">
        <v>0.91</v>
      </c>
      <c r="V28" s="200">
        <v>0.22</v>
      </c>
      <c r="W28" s="200">
        <v>0.5</v>
      </c>
      <c r="X28" s="200">
        <v>1.6</v>
      </c>
      <c r="Y28" s="200">
        <v>0</v>
      </c>
      <c r="Z28" s="200">
        <v>2.75</v>
      </c>
      <c r="AA28" s="200">
        <v>0.98</v>
      </c>
      <c r="AB28" s="200">
        <v>0</v>
      </c>
      <c r="AC28" s="200">
        <v>0</v>
      </c>
      <c r="AD28" s="200">
        <v>17.8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269.18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4.38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0.33</v>
      </c>
      <c r="L29" s="200">
        <v>13.66</v>
      </c>
      <c r="M29" s="200">
        <v>1</v>
      </c>
      <c r="N29" s="200">
        <v>1.29</v>
      </c>
      <c r="O29" s="200">
        <v>0</v>
      </c>
      <c r="P29" s="200">
        <v>1.37</v>
      </c>
      <c r="Q29" s="200">
        <v>0.12</v>
      </c>
      <c r="R29" s="200">
        <v>0.46</v>
      </c>
      <c r="S29" s="200">
        <v>0.28999999999999998</v>
      </c>
      <c r="T29" s="200">
        <v>0</v>
      </c>
      <c r="U29" s="200">
        <v>0.91</v>
      </c>
      <c r="V29" s="200">
        <v>0.22</v>
      </c>
      <c r="W29" s="200">
        <v>0.5</v>
      </c>
      <c r="X29" s="200">
        <v>1.6</v>
      </c>
      <c r="Y29" s="200">
        <v>0</v>
      </c>
      <c r="Z29" s="200">
        <v>2.75</v>
      </c>
      <c r="AA29" s="200">
        <v>0.98</v>
      </c>
      <c r="AB29" s="200">
        <v>0</v>
      </c>
      <c r="AC29" s="200">
        <v>0</v>
      </c>
      <c r="AD29" s="200">
        <v>17.8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269.18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4.38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0.33</v>
      </c>
      <c r="L30" s="200">
        <v>13.66</v>
      </c>
      <c r="M30" s="200">
        <v>1</v>
      </c>
      <c r="N30" s="200">
        <v>1.29</v>
      </c>
      <c r="O30" s="200">
        <v>0</v>
      </c>
      <c r="P30" s="200">
        <v>1.37</v>
      </c>
      <c r="Q30" s="200">
        <v>0.12</v>
      </c>
      <c r="R30" s="200">
        <v>0.46</v>
      </c>
      <c r="S30" s="200">
        <v>0.28999999999999998</v>
      </c>
      <c r="T30" s="200">
        <v>0</v>
      </c>
      <c r="U30" s="200">
        <v>0.91</v>
      </c>
      <c r="V30" s="200">
        <v>0.22</v>
      </c>
      <c r="W30" s="200">
        <v>0.5</v>
      </c>
      <c r="X30" s="200">
        <v>1.6</v>
      </c>
      <c r="Y30" s="200">
        <v>0</v>
      </c>
      <c r="Z30" s="200">
        <v>2.75</v>
      </c>
      <c r="AA30" s="200">
        <v>0.98</v>
      </c>
      <c r="AB30" s="200">
        <v>0</v>
      </c>
      <c r="AC30" s="200">
        <v>0</v>
      </c>
      <c r="AD30" s="200">
        <v>17.8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269.18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4.38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0.33</v>
      </c>
      <c r="L31" s="200">
        <v>13.66</v>
      </c>
      <c r="M31" s="200">
        <v>1</v>
      </c>
      <c r="N31" s="200">
        <v>1.29</v>
      </c>
      <c r="O31" s="200">
        <v>0</v>
      </c>
      <c r="P31" s="200">
        <v>1.37</v>
      </c>
      <c r="Q31" s="200">
        <v>0.12</v>
      </c>
      <c r="R31" s="200">
        <v>0.46</v>
      </c>
      <c r="S31" s="200">
        <v>0.28999999999999998</v>
      </c>
      <c r="T31" s="200">
        <v>0</v>
      </c>
      <c r="U31" s="200">
        <v>0.91</v>
      </c>
      <c r="V31" s="200">
        <v>0.22</v>
      </c>
      <c r="W31" s="200">
        <v>0.5</v>
      </c>
      <c r="X31" s="200">
        <v>1.6</v>
      </c>
      <c r="Y31" s="200">
        <v>0</v>
      </c>
      <c r="Z31" s="200">
        <v>2.75</v>
      </c>
      <c r="AA31" s="200">
        <v>0.98</v>
      </c>
      <c r="AB31" s="200">
        <v>0</v>
      </c>
      <c r="AC31" s="200">
        <v>0</v>
      </c>
      <c r="AD31" s="200">
        <v>17.8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269.18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4.38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0.33</v>
      </c>
      <c r="L32" s="200">
        <v>13.66</v>
      </c>
      <c r="M32" s="200">
        <v>1</v>
      </c>
      <c r="N32" s="200">
        <v>1.29</v>
      </c>
      <c r="O32" s="200">
        <v>0</v>
      </c>
      <c r="P32" s="200">
        <v>1.37</v>
      </c>
      <c r="Q32" s="200">
        <v>0.12</v>
      </c>
      <c r="R32" s="200">
        <v>0.46</v>
      </c>
      <c r="S32" s="200">
        <v>0.28999999999999998</v>
      </c>
      <c r="T32" s="200">
        <v>0</v>
      </c>
      <c r="U32" s="200">
        <v>0.91</v>
      </c>
      <c r="V32" s="200">
        <v>0.22</v>
      </c>
      <c r="W32" s="200">
        <v>0.5</v>
      </c>
      <c r="X32" s="200">
        <v>1.6</v>
      </c>
      <c r="Y32" s="200">
        <v>0</v>
      </c>
      <c r="Z32" s="200">
        <v>2.75</v>
      </c>
      <c r="AA32" s="200">
        <v>0.98</v>
      </c>
      <c r="AB32" s="200">
        <v>0</v>
      </c>
      <c r="AC32" s="200">
        <v>0</v>
      </c>
      <c r="AD32" s="200">
        <v>17.8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269.18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4.38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0.33</v>
      </c>
      <c r="L33" s="200">
        <v>13.66</v>
      </c>
      <c r="M33" s="200">
        <v>1</v>
      </c>
      <c r="N33" s="200">
        <v>1.29</v>
      </c>
      <c r="O33" s="200">
        <v>0</v>
      </c>
      <c r="P33" s="200">
        <v>1.37</v>
      </c>
      <c r="Q33" s="200">
        <v>0.12</v>
      </c>
      <c r="R33" s="200">
        <v>0.46</v>
      </c>
      <c r="S33" s="200">
        <v>0.28999999999999998</v>
      </c>
      <c r="T33" s="200">
        <v>0</v>
      </c>
      <c r="U33" s="200">
        <v>0.91</v>
      </c>
      <c r="V33" s="200">
        <v>0.22</v>
      </c>
      <c r="W33" s="200">
        <v>0.5</v>
      </c>
      <c r="X33" s="200">
        <v>1.6</v>
      </c>
      <c r="Y33" s="200">
        <v>0</v>
      </c>
      <c r="Z33" s="200">
        <v>2.75</v>
      </c>
      <c r="AA33" s="200">
        <v>0.98</v>
      </c>
      <c r="AB33" s="200">
        <v>0</v>
      </c>
      <c r="AC33" s="200">
        <v>0</v>
      </c>
      <c r="AD33" s="200">
        <v>17.8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269.18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4.38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0.33</v>
      </c>
      <c r="L34" s="200">
        <v>13.66</v>
      </c>
      <c r="M34" s="200">
        <v>1</v>
      </c>
      <c r="N34" s="200">
        <v>1.29</v>
      </c>
      <c r="O34" s="200">
        <v>0</v>
      </c>
      <c r="P34" s="200">
        <v>1.37</v>
      </c>
      <c r="Q34" s="200">
        <v>0.12</v>
      </c>
      <c r="R34" s="200">
        <v>0.46</v>
      </c>
      <c r="S34" s="200">
        <v>0.28999999999999998</v>
      </c>
      <c r="T34" s="200">
        <v>0</v>
      </c>
      <c r="U34" s="200">
        <v>0.91</v>
      </c>
      <c r="V34" s="200">
        <v>0.22</v>
      </c>
      <c r="W34" s="200">
        <v>0.5</v>
      </c>
      <c r="X34" s="200">
        <v>1.6</v>
      </c>
      <c r="Y34" s="200">
        <v>0</v>
      </c>
      <c r="Z34" s="200">
        <v>2.75</v>
      </c>
      <c r="AA34" s="200">
        <v>0.98</v>
      </c>
      <c r="AB34" s="200">
        <v>0</v>
      </c>
      <c r="AC34" s="200">
        <v>0</v>
      </c>
      <c r="AD34" s="200">
        <v>17.8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269.18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4.38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0.33</v>
      </c>
      <c r="L35" s="200">
        <v>13.66</v>
      </c>
      <c r="M35" s="200">
        <v>1</v>
      </c>
      <c r="N35" s="200">
        <v>1.29</v>
      </c>
      <c r="O35" s="200">
        <v>0</v>
      </c>
      <c r="P35" s="200">
        <v>1.37</v>
      </c>
      <c r="Q35" s="200">
        <v>0.12</v>
      </c>
      <c r="R35" s="200">
        <v>0.46</v>
      </c>
      <c r="S35" s="200">
        <v>0.28999999999999998</v>
      </c>
      <c r="T35" s="200">
        <v>0</v>
      </c>
      <c r="U35" s="200">
        <v>0.91</v>
      </c>
      <c r="V35" s="200">
        <v>0.22</v>
      </c>
      <c r="W35" s="200">
        <v>0.5</v>
      </c>
      <c r="X35" s="200">
        <v>1.6</v>
      </c>
      <c r="Y35" s="200">
        <v>0</v>
      </c>
      <c r="Z35" s="200">
        <v>2.75</v>
      </c>
      <c r="AA35" s="200">
        <v>0.98</v>
      </c>
      <c r="AB35" s="200">
        <v>0</v>
      </c>
      <c r="AC35" s="200">
        <v>0</v>
      </c>
      <c r="AD35" s="200">
        <v>17.8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269.18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4.38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0.33</v>
      </c>
      <c r="L36" s="200">
        <v>13.66</v>
      </c>
      <c r="M36" s="200">
        <v>1</v>
      </c>
      <c r="N36" s="200">
        <v>1.29</v>
      </c>
      <c r="O36" s="200">
        <v>0</v>
      </c>
      <c r="P36" s="200">
        <v>1.37</v>
      </c>
      <c r="Q36" s="200">
        <v>0.12</v>
      </c>
      <c r="R36" s="200">
        <v>0.46</v>
      </c>
      <c r="S36" s="200">
        <v>0.28999999999999998</v>
      </c>
      <c r="T36" s="200">
        <v>0</v>
      </c>
      <c r="U36" s="200">
        <v>0.91</v>
      </c>
      <c r="V36" s="200">
        <v>0.22</v>
      </c>
      <c r="W36" s="200">
        <v>0.5</v>
      </c>
      <c r="X36" s="200">
        <v>1.6</v>
      </c>
      <c r="Y36" s="200">
        <v>0</v>
      </c>
      <c r="Z36" s="200">
        <v>2.75</v>
      </c>
      <c r="AA36" s="200">
        <v>0.98</v>
      </c>
      <c r="AB36" s="200">
        <v>0</v>
      </c>
      <c r="AC36" s="200">
        <v>0</v>
      </c>
      <c r="AD36" s="200">
        <v>17.8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269.18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4.25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4.6500000000000004</v>
      </c>
      <c r="L37" s="200">
        <v>13.66</v>
      </c>
      <c r="M37" s="200">
        <v>1</v>
      </c>
      <c r="N37" s="200">
        <v>1.29</v>
      </c>
      <c r="O37" s="200">
        <v>0</v>
      </c>
      <c r="P37" s="200">
        <v>1.37</v>
      </c>
      <c r="Q37" s="200">
        <v>0.12</v>
      </c>
      <c r="R37" s="200">
        <v>0.46</v>
      </c>
      <c r="S37" s="200">
        <v>0.28999999999999998</v>
      </c>
      <c r="T37" s="200">
        <v>0</v>
      </c>
      <c r="U37" s="200">
        <v>0.91</v>
      </c>
      <c r="V37" s="200">
        <v>0.22</v>
      </c>
      <c r="W37" s="200">
        <v>0.5</v>
      </c>
      <c r="X37" s="200">
        <v>1.6</v>
      </c>
      <c r="Y37" s="200">
        <v>0</v>
      </c>
      <c r="Z37" s="200">
        <v>2.75</v>
      </c>
      <c r="AA37" s="200">
        <v>0.98</v>
      </c>
      <c r="AB37" s="200">
        <v>0</v>
      </c>
      <c r="AC37" s="200">
        <v>0</v>
      </c>
      <c r="AD37" s="200">
        <v>17.8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19.61</v>
      </c>
      <c r="AL37" s="200">
        <v>0</v>
      </c>
      <c r="AM37" s="200">
        <v>0</v>
      </c>
      <c r="AN37" s="200">
        <v>0</v>
      </c>
      <c r="AO37" s="200">
        <v>269.18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4.25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4.6500000000000004</v>
      </c>
      <c r="L38" s="200">
        <v>13.66</v>
      </c>
      <c r="M38" s="200">
        <v>1</v>
      </c>
      <c r="N38" s="200">
        <v>1.29</v>
      </c>
      <c r="O38" s="200">
        <v>0</v>
      </c>
      <c r="P38" s="200">
        <v>1.37</v>
      </c>
      <c r="Q38" s="200">
        <v>0.12</v>
      </c>
      <c r="R38" s="200">
        <v>0.46</v>
      </c>
      <c r="S38" s="200">
        <v>0.28999999999999998</v>
      </c>
      <c r="T38" s="200">
        <v>0</v>
      </c>
      <c r="U38" s="200">
        <v>0.91</v>
      </c>
      <c r="V38" s="200">
        <v>0.22</v>
      </c>
      <c r="W38" s="200">
        <v>0.5</v>
      </c>
      <c r="X38" s="200">
        <v>1.6</v>
      </c>
      <c r="Y38" s="200">
        <v>0</v>
      </c>
      <c r="Z38" s="200">
        <v>2.75</v>
      </c>
      <c r="AA38" s="200">
        <v>0.98</v>
      </c>
      <c r="AB38" s="200">
        <v>0</v>
      </c>
      <c r="AC38" s="200">
        <v>0</v>
      </c>
      <c r="AD38" s="200">
        <v>17.8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19.61</v>
      </c>
      <c r="AL38" s="200">
        <v>0</v>
      </c>
      <c r="AM38" s="200">
        <v>0</v>
      </c>
      <c r="AN38" s="200">
        <v>0</v>
      </c>
      <c r="AO38" s="200">
        <v>269.18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4.25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4.6500000000000004</v>
      </c>
      <c r="L39" s="200">
        <v>13.66</v>
      </c>
      <c r="M39" s="200">
        <v>1</v>
      </c>
      <c r="N39" s="200">
        <v>1.29</v>
      </c>
      <c r="O39" s="200">
        <v>0</v>
      </c>
      <c r="P39" s="200">
        <v>1.37</v>
      </c>
      <c r="Q39" s="200">
        <v>0.12</v>
      </c>
      <c r="R39" s="200">
        <v>0.46</v>
      </c>
      <c r="S39" s="200">
        <v>0.28999999999999998</v>
      </c>
      <c r="T39" s="200">
        <v>0</v>
      </c>
      <c r="U39" s="200">
        <v>0.91</v>
      </c>
      <c r="V39" s="200">
        <v>0.22</v>
      </c>
      <c r="W39" s="200">
        <v>0.5</v>
      </c>
      <c r="X39" s="200">
        <v>1.6</v>
      </c>
      <c r="Y39" s="200">
        <v>0</v>
      </c>
      <c r="Z39" s="200">
        <v>2.75</v>
      </c>
      <c r="AA39" s="200">
        <v>0.98</v>
      </c>
      <c r="AB39" s="200">
        <v>0</v>
      </c>
      <c r="AC39" s="200">
        <v>0</v>
      </c>
      <c r="AD39" s="200">
        <v>17.8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19.61</v>
      </c>
      <c r="AL39" s="200">
        <v>0</v>
      </c>
      <c r="AM39" s="200">
        <v>0</v>
      </c>
      <c r="AN39" s="200">
        <v>0</v>
      </c>
      <c r="AO39" s="200">
        <v>269.18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4.25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4.6500000000000004</v>
      </c>
      <c r="L40" s="200">
        <v>13.66</v>
      </c>
      <c r="M40" s="200">
        <v>1</v>
      </c>
      <c r="N40" s="200">
        <v>1.29</v>
      </c>
      <c r="O40" s="200">
        <v>0</v>
      </c>
      <c r="P40" s="200">
        <v>1.37</v>
      </c>
      <c r="Q40" s="200">
        <v>0.12</v>
      </c>
      <c r="R40" s="200">
        <v>0.46</v>
      </c>
      <c r="S40" s="200">
        <v>0.28999999999999998</v>
      </c>
      <c r="T40" s="200">
        <v>0</v>
      </c>
      <c r="U40" s="200">
        <v>0.91</v>
      </c>
      <c r="V40" s="200">
        <v>0.22</v>
      </c>
      <c r="W40" s="200">
        <v>0.5</v>
      </c>
      <c r="X40" s="200">
        <v>1.6</v>
      </c>
      <c r="Y40" s="200">
        <v>0</v>
      </c>
      <c r="Z40" s="200">
        <v>2.75</v>
      </c>
      <c r="AA40" s="200">
        <v>0.98</v>
      </c>
      <c r="AB40" s="200">
        <v>0</v>
      </c>
      <c r="AC40" s="200">
        <v>0</v>
      </c>
      <c r="AD40" s="200">
        <v>17.8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19.61</v>
      </c>
      <c r="AL40" s="200">
        <v>0</v>
      </c>
      <c r="AM40" s="200">
        <v>0</v>
      </c>
      <c r="AN40" s="200">
        <v>0</v>
      </c>
      <c r="AO40" s="200">
        <v>269.18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4.25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4.66</v>
      </c>
      <c r="L41" s="200">
        <v>13.65</v>
      </c>
      <c r="M41" s="200">
        <v>1</v>
      </c>
      <c r="N41" s="200">
        <v>1.29</v>
      </c>
      <c r="O41" s="200">
        <v>0</v>
      </c>
      <c r="P41" s="200">
        <v>1.37</v>
      </c>
      <c r="Q41" s="200">
        <v>0</v>
      </c>
      <c r="R41" s="200">
        <v>0.46</v>
      </c>
      <c r="S41" s="200">
        <v>0</v>
      </c>
      <c r="T41" s="200">
        <v>0</v>
      </c>
      <c r="U41" s="200">
        <v>0.91</v>
      </c>
      <c r="V41" s="200">
        <v>0.22</v>
      </c>
      <c r="W41" s="200">
        <v>0.5</v>
      </c>
      <c r="X41" s="200">
        <v>1.6</v>
      </c>
      <c r="Y41" s="200">
        <v>0</v>
      </c>
      <c r="Z41" s="200">
        <v>2.75</v>
      </c>
      <c r="AA41" s="200">
        <v>0.98</v>
      </c>
      <c r="AB41" s="200">
        <v>0</v>
      </c>
      <c r="AC41" s="200">
        <v>0</v>
      </c>
      <c r="AD41" s="200">
        <v>17.8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14.89</v>
      </c>
      <c r="AL41" s="200">
        <v>0</v>
      </c>
      <c r="AM41" s="200">
        <v>0</v>
      </c>
      <c r="AN41" s="200">
        <v>0</v>
      </c>
      <c r="AO41" s="200">
        <v>269.18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4.25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4.66</v>
      </c>
      <c r="L42" s="200">
        <v>13.65</v>
      </c>
      <c r="M42" s="200">
        <v>1</v>
      </c>
      <c r="N42" s="200">
        <v>1.29</v>
      </c>
      <c r="O42" s="200">
        <v>0</v>
      </c>
      <c r="P42" s="200">
        <v>1.37</v>
      </c>
      <c r="Q42" s="200">
        <v>0</v>
      </c>
      <c r="R42" s="200">
        <v>0.46</v>
      </c>
      <c r="S42" s="200">
        <v>0</v>
      </c>
      <c r="T42" s="200">
        <v>0</v>
      </c>
      <c r="U42" s="200">
        <v>0.91</v>
      </c>
      <c r="V42" s="200">
        <v>0.22</v>
      </c>
      <c r="W42" s="200">
        <v>0.5</v>
      </c>
      <c r="X42" s="200">
        <v>1.6</v>
      </c>
      <c r="Y42" s="200">
        <v>0</v>
      </c>
      <c r="Z42" s="200">
        <v>2.75</v>
      </c>
      <c r="AA42" s="200">
        <v>0.98</v>
      </c>
      <c r="AB42" s="200">
        <v>0</v>
      </c>
      <c r="AC42" s="200">
        <v>0</v>
      </c>
      <c r="AD42" s="200">
        <v>17.8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14.59</v>
      </c>
      <c r="AL42" s="200">
        <v>0</v>
      </c>
      <c r="AM42" s="200">
        <v>0</v>
      </c>
      <c r="AN42" s="200">
        <v>0</v>
      </c>
      <c r="AO42" s="200">
        <v>269.18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4.25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4.66</v>
      </c>
      <c r="L43" s="200">
        <v>13.65</v>
      </c>
      <c r="M43" s="200">
        <v>1</v>
      </c>
      <c r="N43" s="200">
        <v>1.29</v>
      </c>
      <c r="O43" s="200">
        <v>0</v>
      </c>
      <c r="P43" s="200">
        <v>1.37</v>
      </c>
      <c r="Q43" s="200">
        <v>0.1</v>
      </c>
      <c r="R43" s="200">
        <v>0.46</v>
      </c>
      <c r="S43" s="200">
        <v>0.28999999999999998</v>
      </c>
      <c r="T43" s="200">
        <v>0</v>
      </c>
      <c r="U43" s="200">
        <v>0.91</v>
      </c>
      <c r="V43" s="200">
        <v>0.22</v>
      </c>
      <c r="W43" s="200">
        <v>0.5</v>
      </c>
      <c r="X43" s="200">
        <v>1.6</v>
      </c>
      <c r="Y43" s="200">
        <v>0</v>
      </c>
      <c r="Z43" s="200">
        <v>2.75</v>
      </c>
      <c r="AA43" s="200">
        <v>0.98</v>
      </c>
      <c r="AB43" s="200">
        <v>0</v>
      </c>
      <c r="AC43" s="200">
        <v>0</v>
      </c>
      <c r="AD43" s="200">
        <v>17.8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12.13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4.25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4.66</v>
      </c>
      <c r="L44" s="200">
        <v>13.65</v>
      </c>
      <c r="M44" s="200">
        <v>1</v>
      </c>
      <c r="N44" s="200">
        <v>1.29</v>
      </c>
      <c r="O44" s="200">
        <v>0</v>
      </c>
      <c r="P44" s="200">
        <v>1.37</v>
      </c>
      <c r="Q44" s="200">
        <v>0.1</v>
      </c>
      <c r="R44" s="200">
        <v>0.46</v>
      </c>
      <c r="S44" s="200">
        <v>0.28999999999999998</v>
      </c>
      <c r="T44" s="200">
        <v>0</v>
      </c>
      <c r="U44" s="200">
        <v>0.91</v>
      </c>
      <c r="V44" s="200">
        <v>0.22</v>
      </c>
      <c r="W44" s="200">
        <v>0.5</v>
      </c>
      <c r="X44" s="200">
        <v>1.6</v>
      </c>
      <c r="Y44" s="200">
        <v>0</v>
      </c>
      <c r="Z44" s="200">
        <v>2.75</v>
      </c>
      <c r="AA44" s="200">
        <v>0.98</v>
      </c>
      <c r="AB44" s="200">
        <v>0</v>
      </c>
      <c r="AC44" s="200">
        <v>0</v>
      </c>
      <c r="AD44" s="200">
        <v>17.8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12.13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4.25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3.95</v>
      </c>
      <c r="L45" s="200">
        <v>13.65</v>
      </c>
      <c r="M45" s="200">
        <v>1</v>
      </c>
      <c r="N45" s="200">
        <v>1.29</v>
      </c>
      <c r="O45" s="200">
        <v>0</v>
      </c>
      <c r="P45" s="200">
        <v>1.37</v>
      </c>
      <c r="Q45" s="200">
        <v>0.1</v>
      </c>
      <c r="R45" s="200">
        <v>0.46</v>
      </c>
      <c r="S45" s="200">
        <v>0.28999999999999998</v>
      </c>
      <c r="T45" s="200">
        <v>0</v>
      </c>
      <c r="U45" s="200">
        <v>0.91</v>
      </c>
      <c r="V45" s="200">
        <v>0.22</v>
      </c>
      <c r="W45" s="200">
        <v>0.5</v>
      </c>
      <c r="X45" s="200">
        <v>1.6</v>
      </c>
      <c r="Y45" s="200">
        <v>0</v>
      </c>
      <c r="Z45" s="200">
        <v>2.75</v>
      </c>
      <c r="AA45" s="200">
        <v>0.98</v>
      </c>
      <c r="AB45" s="200">
        <v>0</v>
      </c>
      <c r="AC45" s="200">
        <v>0</v>
      </c>
      <c r="AD45" s="200">
        <v>17.8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12.13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4.25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4.66</v>
      </c>
      <c r="L46" s="200">
        <v>13.65</v>
      </c>
      <c r="M46" s="200">
        <v>1</v>
      </c>
      <c r="N46" s="200">
        <v>1.29</v>
      </c>
      <c r="O46" s="200">
        <v>0</v>
      </c>
      <c r="P46" s="200">
        <v>1.37</v>
      </c>
      <c r="Q46" s="200">
        <v>0.1</v>
      </c>
      <c r="R46" s="200">
        <v>0.46</v>
      </c>
      <c r="S46" s="200">
        <v>0.28999999999999998</v>
      </c>
      <c r="T46" s="200">
        <v>0</v>
      </c>
      <c r="U46" s="200">
        <v>0.91</v>
      </c>
      <c r="V46" s="200">
        <v>0.22</v>
      </c>
      <c r="W46" s="200">
        <v>0.5</v>
      </c>
      <c r="X46" s="200">
        <v>1.6</v>
      </c>
      <c r="Y46" s="200">
        <v>0</v>
      </c>
      <c r="Z46" s="200">
        <v>2.75</v>
      </c>
      <c r="AA46" s="200">
        <v>0.98</v>
      </c>
      <c r="AB46" s="200">
        <v>0</v>
      </c>
      <c r="AC46" s="200">
        <v>0</v>
      </c>
      <c r="AD46" s="200">
        <v>17.8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12.13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4.25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4.66</v>
      </c>
      <c r="L47" s="200">
        <v>13.65</v>
      </c>
      <c r="M47" s="200">
        <v>1</v>
      </c>
      <c r="N47" s="200">
        <v>1.29</v>
      </c>
      <c r="O47" s="200">
        <v>0</v>
      </c>
      <c r="P47" s="200">
        <v>1.37</v>
      </c>
      <c r="Q47" s="200">
        <v>0.12</v>
      </c>
      <c r="R47" s="200">
        <v>0.46</v>
      </c>
      <c r="S47" s="200">
        <v>0.28999999999999998</v>
      </c>
      <c r="T47" s="200">
        <v>0</v>
      </c>
      <c r="U47" s="200">
        <v>0.91</v>
      </c>
      <c r="V47" s="200">
        <v>0.22</v>
      </c>
      <c r="W47" s="200">
        <v>0.5</v>
      </c>
      <c r="X47" s="200">
        <v>1.6</v>
      </c>
      <c r="Y47" s="200">
        <v>0</v>
      </c>
      <c r="Z47" s="200">
        <v>2.75</v>
      </c>
      <c r="AA47" s="200">
        <v>0.98</v>
      </c>
      <c r="AB47" s="200">
        <v>0</v>
      </c>
      <c r="AC47" s="200">
        <v>0</v>
      </c>
      <c r="AD47" s="200">
        <v>17.8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12.13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4.25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4.66</v>
      </c>
      <c r="L48" s="200">
        <v>48.06</v>
      </c>
      <c r="M48" s="200">
        <v>1</v>
      </c>
      <c r="N48" s="200">
        <v>1.29</v>
      </c>
      <c r="O48" s="200">
        <v>0</v>
      </c>
      <c r="P48" s="200">
        <v>1.37</v>
      </c>
      <c r="Q48" s="200">
        <v>0.12</v>
      </c>
      <c r="R48" s="200">
        <v>0.46</v>
      </c>
      <c r="S48" s="200">
        <v>0.28999999999999998</v>
      </c>
      <c r="T48" s="200">
        <v>0</v>
      </c>
      <c r="U48" s="200">
        <v>0.91</v>
      </c>
      <c r="V48" s="200">
        <v>0.22</v>
      </c>
      <c r="W48" s="200">
        <v>0.5</v>
      </c>
      <c r="X48" s="200">
        <v>1.6</v>
      </c>
      <c r="Y48" s="200">
        <v>0</v>
      </c>
      <c r="Z48" s="200">
        <v>2.75</v>
      </c>
      <c r="AA48" s="200">
        <v>0.98</v>
      </c>
      <c r="AB48" s="200">
        <v>0</v>
      </c>
      <c r="AC48" s="200">
        <v>0</v>
      </c>
      <c r="AD48" s="200">
        <v>17.8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12.13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4.25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4.66</v>
      </c>
      <c r="L49" s="200">
        <v>76.989999999999995</v>
      </c>
      <c r="M49" s="200">
        <v>1</v>
      </c>
      <c r="N49" s="200">
        <v>1.29</v>
      </c>
      <c r="O49" s="200">
        <v>0</v>
      </c>
      <c r="P49" s="200">
        <v>1.37</v>
      </c>
      <c r="Q49" s="200">
        <v>0.1</v>
      </c>
      <c r="R49" s="200">
        <v>0.46</v>
      </c>
      <c r="S49" s="200">
        <v>0.1</v>
      </c>
      <c r="T49" s="200">
        <v>0</v>
      </c>
      <c r="U49" s="200">
        <v>0.91</v>
      </c>
      <c r="V49" s="200">
        <v>0.22</v>
      </c>
      <c r="W49" s="200">
        <v>0.5</v>
      </c>
      <c r="X49" s="200">
        <v>1.6</v>
      </c>
      <c r="Y49" s="200">
        <v>0</v>
      </c>
      <c r="Z49" s="200">
        <v>2.75</v>
      </c>
      <c r="AA49" s="200">
        <v>0.98</v>
      </c>
      <c r="AB49" s="200">
        <v>0</v>
      </c>
      <c r="AC49" s="200">
        <v>0</v>
      </c>
      <c r="AD49" s="200">
        <v>17.8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12.13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4.25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4.66</v>
      </c>
      <c r="L50" s="200">
        <v>105.93</v>
      </c>
      <c r="M50" s="200">
        <v>1</v>
      </c>
      <c r="N50" s="200">
        <v>1.29</v>
      </c>
      <c r="O50" s="200">
        <v>0</v>
      </c>
      <c r="P50" s="200">
        <v>1.37</v>
      </c>
      <c r="Q50" s="200">
        <v>0.12</v>
      </c>
      <c r="R50" s="200">
        <v>0.46</v>
      </c>
      <c r="S50" s="200">
        <v>0.28999999999999998</v>
      </c>
      <c r="T50" s="200">
        <v>0</v>
      </c>
      <c r="U50" s="200">
        <v>0.91</v>
      </c>
      <c r="V50" s="200">
        <v>0.22</v>
      </c>
      <c r="W50" s="200">
        <v>0.5</v>
      </c>
      <c r="X50" s="200">
        <v>1.6</v>
      </c>
      <c r="Y50" s="200">
        <v>0</v>
      </c>
      <c r="Z50" s="200">
        <v>2.75</v>
      </c>
      <c r="AA50" s="200">
        <v>0.98</v>
      </c>
      <c r="AB50" s="200">
        <v>0</v>
      </c>
      <c r="AC50" s="200">
        <v>0</v>
      </c>
      <c r="AD50" s="200">
        <v>17.8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12.13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4.25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4.66</v>
      </c>
      <c r="L51" s="200">
        <v>134.87</v>
      </c>
      <c r="M51" s="200">
        <v>1</v>
      </c>
      <c r="N51" s="200">
        <v>1.29</v>
      </c>
      <c r="O51" s="200">
        <v>0</v>
      </c>
      <c r="P51" s="200">
        <v>1.37</v>
      </c>
      <c r="Q51" s="200">
        <v>0.12</v>
      </c>
      <c r="R51" s="200">
        <v>0.46</v>
      </c>
      <c r="S51" s="200">
        <v>0.28999999999999998</v>
      </c>
      <c r="T51" s="200">
        <v>0</v>
      </c>
      <c r="U51" s="200">
        <v>0.91</v>
      </c>
      <c r="V51" s="200">
        <v>0.22</v>
      </c>
      <c r="W51" s="200">
        <v>0.5</v>
      </c>
      <c r="X51" s="200">
        <v>1.6</v>
      </c>
      <c r="Y51" s="200">
        <v>0</v>
      </c>
      <c r="Z51" s="200">
        <v>2.75</v>
      </c>
      <c r="AA51" s="200">
        <v>0.98</v>
      </c>
      <c r="AB51" s="200">
        <v>0</v>
      </c>
      <c r="AC51" s="200">
        <v>0</v>
      </c>
      <c r="AD51" s="200">
        <v>17.8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12.13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4.25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4.66</v>
      </c>
      <c r="L52" s="200">
        <v>144.52000000000001</v>
      </c>
      <c r="M52" s="200">
        <v>1</v>
      </c>
      <c r="N52" s="200">
        <v>1.29</v>
      </c>
      <c r="O52" s="200">
        <v>0</v>
      </c>
      <c r="P52" s="200">
        <v>1.37</v>
      </c>
      <c r="Q52" s="200">
        <v>0.12</v>
      </c>
      <c r="R52" s="200">
        <v>0.46</v>
      </c>
      <c r="S52" s="200">
        <v>0.28999999999999998</v>
      </c>
      <c r="T52" s="200">
        <v>0</v>
      </c>
      <c r="U52" s="200">
        <v>0.91</v>
      </c>
      <c r="V52" s="200">
        <v>0.22</v>
      </c>
      <c r="W52" s="200">
        <v>0.5</v>
      </c>
      <c r="X52" s="200">
        <v>1.6</v>
      </c>
      <c r="Y52" s="200">
        <v>0</v>
      </c>
      <c r="Z52" s="200">
        <v>2.75</v>
      </c>
      <c r="AA52" s="200">
        <v>0.98</v>
      </c>
      <c r="AB52" s="200">
        <v>0</v>
      </c>
      <c r="AC52" s="200">
        <v>0</v>
      </c>
      <c r="AD52" s="200">
        <v>17.8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12.13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4.25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4.66</v>
      </c>
      <c r="L53" s="200">
        <v>180.21</v>
      </c>
      <c r="M53" s="200">
        <v>1</v>
      </c>
      <c r="N53" s="200">
        <v>1.29</v>
      </c>
      <c r="O53" s="200">
        <v>0</v>
      </c>
      <c r="P53" s="200">
        <v>1.37</v>
      </c>
      <c r="Q53" s="200">
        <v>0.12</v>
      </c>
      <c r="R53" s="200">
        <v>0.46</v>
      </c>
      <c r="S53" s="200">
        <v>0.28999999999999998</v>
      </c>
      <c r="T53" s="200">
        <v>0</v>
      </c>
      <c r="U53" s="200">
        <v>0.91</v>
      </c>
      <c r="V53" s="200">
        <v>0.22</v>
      </c>
      <c r="W53" s="200">
        <v>0.5</v>
      </c>
      <c r="X53" s="200">
        <v>1.6</v>
      </c>
      <c r="Y53" s="200">
        <v>0</v>
      </c>
      <c r="Z53" s="200">
        <v>2.75</v>
      </c>
      <c r="AA53" s="200">
        <v>0.98</v>
      </c>
      <c r="AB53" s="200">
        <v>0</v>
      </c>
      <c r="AC53" s="200">
        <v>0</v>
      </c>
      <c r="AD53" s="200">
        <v>17.8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10.89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4.25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4.66</v>
      </c>
      <c r="L54" s="200">
        <v>180.21</v>
      </c>
      <c r="M54" s="200">
        <v>1</v>
      </c>
      <c r="N54" s="200">
        <v>1.29</v>
      </c>
      <c r="O54" s="200">
        <v>0</v>
      </c>
      <c r="P54" s="200">
        <v>1.37</v>
      </c>
      <c r="Q54" s="200">
        <v>1.42</v>
      </c>
      <c r="R54" s="200">
        <v>0.46</v>
      </c>
      <c r="S54" s="200">
        <v>3.8</v>
      </c>
      <c r="T54" s="200">
        <v>0</v>
      </c>
      <c r="U54" s="200">
        <v>0.91</v>
      </c>
      <c r="V54" s="200">
        <v>0.22</v>
      </c>
      <c r="W54" s="200">
        <v>0.5</v>
      </c>
      <c r="X54" s="200">
        <v>1.6</v>
      </c>
      <c r="Y54" s="200">
        <v>0</v>
      </c>
      <c r="Z54" s="200">
        <v>2.75</v>
      </c>
      <c r="AA54" s="200">
        <v>0.98</v>
      </c>
      <c r="AB54" s="200">
        <v>0</v>
      </c>
      <c r="AC54" s="200">
        <v>0</v>
      </c>
      <c r="AD54" s="200">
        <v>17.8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10.89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4.25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4.66</v>
      </c>
      <c r="L55" s="200">
        <v>180.21</v>
      </c>
      <c r="M55" s="200">
        <v>1</v>
      </c>
      <c r="N55" s="200">
        <v>1.29</v>
      </c>
      <c r="O55" s="200">
        <v>0</v>
      </c>
      <c r="P55" s="200">
        <v>1.37</v>
      </c>
      <c r="Q55" s="200">
        <v>1.42</v>
      </c>
      <c r="R55" s="200">
        <v>6.1</v>
      </c>
      <c r="S55" s="200">
        <v>3.8</v>
      </c>
      <c r="T55" s="200">
        <v>0</v>
      </c>
      <c r="U55" s="200">
        <v>0.91</v>
      </c>
      <c r="V55" s="200">
        <v>1.17</v>
      </c>
      <c r="W55" s="200">
        <v>0.51</v>
      </c>
      <c r="X55" s="200">
        <v>1.6</v>
      </c>
      <c r="Y55" s="200">
        <v>0</v>
      </c>
      <c r="Z55" s="200">
        <v>29.46</v>
      </c>
      <c r="AA55" s="200">
        <v>19.95</v>
      </c>
      <c r="AB55" s="200">
        <v>0</v>
      </c>
      <c r="AC55" s="200">
        <v>0</v>
      </c>
      <c r="AD55" s="200">
        <v>17.8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10.89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4.25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4.66</v>
      </c>
      <c r="L56" s="200">
        <v>180.21</v>
      </c>
      <c r="M56" s="200">
        <v>1</v>
      </c>
      <c r="N56" s="200">
        <v>1.29</v>
      </c>
      <c r="O56" s="200">
        <v>0</v>
      </c>
      <c r="P56" s="200">
        <v>1.37</v>
      </c>
      <c r="Q56" s="200">
        <v>1.42</v>
      </c>
      <c r="R56" s="200">
        <v>6.1</v>
      </c>
      <c r="S56" s="200">
        <v>3.8</v>
      </c>
      <c r="T56" s="200">
        <v>0</v>
      </c>
      <c r="U56" s="200">
        <v>0.91</v>
      </c>
      <c r="V56" s="200">
        <v>2.2799999999999998</v>
      </c>
      <c r="W56" s="200">
        <v>0.51</v>
      </c>
      <c r="X56" s="200">
        <v>1.6</v>
      </c>
      <c r="Y56" s="200">
        <v>0</v>
      </c>
      <c r="Z56" s="200">
        <v>58.4</v>
      </c>
      <c r="AA56" s="200">
        <v>19.95</v>
      </c>
      <c r="AB56" s="200">
        <v>0</v>
      </c>
      <c r="AC56" s="200">
        <v>0</v>
      </c>
      <c r="AD56" s="200">
        <v>17.8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10.89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4.25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4.66</v>
      </c>
      <c r="L57" s="200">
        <v>180.21</v>
      </c>
      <c r="M57" s="200">
        <v>1</v>
      </c>
      <c r="N57" s="200">
        <v>1.29</v>
      </c>
      <c r="O57" s="200">
        <v>0</v>
      </c>
      <c r="P57" s="200">
        <v>1.37</v>
      </c>
      <c r="Q57" s="200">
        <v>1.42</v>
      </c>
      <c r="R57" s="200">
        <v>6.1</v>
      </c>
      <c r="S57" s="200">
        <v>3.8</v>
      </c>
      <c r="T57" s="200">
        <v>0</v>
      </c>
      <c r="U57" s="200">
        <v>0.91</v>
      </c>
      <c r="V57" s="200">
        <v>0.22</v>
      </c>
      <c r="W57" s="200">
        <v>0.51</v>
      </c>
      <c r="X57" s="200">
        <v>1.6</v>
      </c>
      <c r="Y57" s="200">
        <v>0</v>
      </c>
      <c r="Z57" s="200">
        <v>58.4</v>
      </c>
      <c r="AA57" s="200">
        <v>19.95</v>
      </c>
      <c r="AB57" s="200">
        <v>0</v>
      </c>
      <c r="AC57" s="200">
        <v>0</v>
      </c>
      <c r="AD57" s="200">
        <v>17.8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10.89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4.25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4.66</v>
      </c>
      <c r="L58" s="200">
        <v>180.21</v>
      </c>
      <c r="M58" s="200">
        <v>1</v>
      </c>
      <c r="N58" s="200">
        <v>1.29</v>
      </c>
      <c r="O58" s="200">
        <v>0</v>
      </c>
      <c r="P58" s="200">
        <v>1.37</v>
      </c>
      <c r="Q58" s="200">
        <v>1.42</v>
      </c>
      <c r="R58" s="200">
        <v>6.1</v>
      </c>
      <c r="S58" s="200">
        <v>3.8</v>
      </c>
      <c r="T58" s="200">
        <v>0</v>
      </c>
      <c r="U58" s="200">
        <v>0.91</v>
      </c>
      <c r="V58" s="200">
        <v>0.22</v>
      </c>
      <c r="W58" s="200">
        <v>0.51</v>
      </c>
      <c r="X58" s="200">
        <v>1.6</v>
      </c>
      <c r="Y58" s="200">
        <v>0</v>
      </c>
      <c r="Z58" s="200">
        <v>58.4</v>
      </c>
      <c r="AA58" s="200">
        <v>19.95</v>
      </c>
      <c r="AB58" s="200">
        <v>0</v>
      </c>
      <c r="AC58" s="200">
        <v>0</v>
      </c>
      <c r="AD58" s="200">
        <v>17.8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10.89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4.25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4.66</v>
      </c>
      <c r="L59" s="200">
        <v>180.21</v>
      </c>
      <c r="M59" s="200">
        <v>1</v>
      </c>
      <c r="N59" s="200">
        <v>1.28</v>
      </c>
      <c r="O59" s="200">
        <v>0</v>
      </c>
      <c r="P59" s="200">
        <v>1.37</v>
      </c>
      <c r="Q59" s="200">
        <v>1.42</v>
      </c>
      <c r="R59" s="200">
        <v>6.1</v>
      </c>
      <c r="S59" s="200">
        <v>3.8</v>
      </c>
      <c r="T59" s="200">
        <v>0</v>
      </c>
      <c r="U59" s="200">
        <v>0.91</v>
      </c>
      <c r="V59" s="200">
        <v>2.95</v>
      </c>
      <c r="W59" s="200">
        <v>0.51</v>
      </c>
      <c r="X59" s="200">
        <v>1.6</v>
      </c>
      <c r="Y59" s="200">
        <v>0</v>
      </c>
      <c r="Z59" s="200">
        <v>58.4</v>
      </c>
      <c r="AA59" s="200">
        <v>19.95</v>
      </c>
      <c r="AB59" s="200">
        <v>0</v>
      </c>
      <c r="AC59" s="200">
        <v>0</v>
      </c>
      <c r="AD59" s="200">
        <v>17.8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10.89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4.25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4.66</v>
      </c>
      <c r="L60" s="200">
        <v>180.21</v>
      </c>
      <c r="M60" s="200">
        <v>1</v>
      </c>
      <c r="N60" s="200">
        <v>1.28</v>
      </c>
      <c r="O60" s="200">
        <v>0</v>
      </c>
      <c r="P60" s="200">
        <v>1.37</v>
      </c>
      <c r="Q60" s="200">
        <v>1.42</v>
      </c>
      <c r="R60" s="200">
        <v>6.1</v>
      </c>
      <c r="S60" s="200">
        <v>3.8</v>
      </c>
      <c r="T60" s="200">
        <v>0</v>
      </c>
      <c r="U60" s="200">
        <v>0.91</v>
      </c>
      <c r="V60" s="200">
        <v>2.95</v>
      </c>
      <c r="W60" s="200">
        <v>0.51</v>
      </c>
      <c r="X60" s="200">
        <v>1.6</v>
      </c>
      <c r="Y60" s="200">
        <v>0</v>
      </c>
      <c r="Z60" s="200">
        <v>58.4</v>
      </c>
      <c r="AA60" s="200">
        <v>19.95</v>
      </c>
      <c r="AB60" s="200">
        <v>0</v>
      </c>
      <c r="AC60" s="200">
        <v>0</v>
      </c>
      <c r="AD60" s="200">
        <v>17.8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10.89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4.25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4.66</v>
      </c>
      <c r="L61" s="200">
        <v>180.21</v>
      </c>
      <c r="M61" s="200">
        <v>1</v>
      </c>
      <c r="N61" s="200">
        <v>1.28</v>
      </c>
      <c r="O61" s="200">
        <v>0</v>
      </c>
      <c r="P61" s="200">
        <v>1.37</v>
      </c>
      <c r="Q61" s="200">
        <v>1.42</v>
      </c>
      <c r="R61" s="200">
        <v>6.1</v>
      </c>
      <c r="S61" s="200">
        <v>3.8</v>
      </c>
      <c r="T61" s="200">
        <v>0</v>
      </c>
      <c r="U61" s="200">
        <v>0.91</v>
      </c>
      <c r="V61" s="200">
        <v>2.95</v>
      </c>
      <c r="W61" s="200">
        <v>0.51</v>
      </c>
      <c r="X61" s="200">
        <v>1.6</v>
      </c>
      <c r="Y61" s="200">
        <v>0</v>
      </c>
      <c r="Z61" s="200">
        <v>29.46</v>
      </c>
      <c r="AA61" s="200">
        <v>19.95</v>
      </c>
      <c r="AB61" s="200">
        <v>0</v>
      </c>
      <c r="AC61" s="200">
        <v>0</v>
      </c>
      <c r="AD61" s="200">
        <v>17.8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10.89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4.25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4.66</v>
      </c>
      <c r="L62" s="200">
        <v>180.21</v>
      </c>
      <c r="M62" s="200">
        <v>1</v>
      </c>
      <c r="N62" s="200">
        <v>1.28</v>
      </c>
      <c r="O62" s="200">
        <v>0</v>
      </c>
      <c r="P62" s="200">
        <v>1.37</v>
      </c>
      <c r="Q62" s="200">
        <v>1.42</v>
      </c>
      <c r="R62" s="200">
        <v>6.1</v>
      </c>
      <c r="S62" s="200">
        <v>3.8</v>
      </c>
      <c r="T62" s="200">
        <v>0</v>
      </c>
      <c r="U62" s="200">
        <v>0.91</v>
      </c>
      <c r="V62" s="200">
        <v>2.95</v>
      </c>
      <c r="W62" s="200">
        <v>0.51</v>
      </c>
      <c r="X62" s="200">
        <v>1.6</v>
      </c>
      <c r="Y62" s="200">
        <v>0</v>
      </c>
      <c r="Z62" s="200">
        <v>29.46</v>
      </c>
      <c r="AA62" s="200">
        <v>19.95</v>
      </c>
      <c r="AB62" s="200">
        <v>0</v>
      </c>
      <c r="AC62" s="200">
        <v>0</v>
      </c>
      <c r="AD62" s="200">
        <v>17.8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10.89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4.25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4.66</v>
      </c>
      <c r="L63" s="200">
        <v>180.21</v>
      </c>
      <c r="M63" s="200">
        <v>1</v>
      </c>
      <c r="N63" s="200">
        <v>1.28</v>
      </c>
      <c r="O63" s="200">
        <v>0</v>
      </c>
      <c r="P63" s="200">
        <v>1.37</v>
      </c>
      <c r="Q63" s="200">
        <v>1.42</v>
      </c>
      <c r="R63" s="200">
        <v>6.1</v>
      </c>
      <c r="S63" s="200">
        <v>3.8</v>
      </c>
      <c r="T63" s="200">
        <v>0</v>
      </c>
      <c r="U63" s="200">
        <v>0.91</v>
      </c>
      <c r="V63" s="200">
        <v>2.98</v>
      </c>
      <c r="W63" s="200">
        <v>0.5</v>
      </c>
      <c r="X63" s="200">
        <v>1.6</v>
      </c>
      <c r="Y63" s="200">
        <v>0</v>
      </c>
      <c r="Z63" s="200">
        <v>29.46</v>
      </c>
      <c r="AA63" s="200">
        <v>19.95</v>
      </c>
      <c r="AB63" s="200">
        <v>0</v>
      </c>
      <c r="AC63" s="200">
        <v>0</v>
      </c>
      <c r="AD63" s="200">
        <v>17.8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10.89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4.25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4.66</v>
      </c>
      <c r="L64" s="200">
        <v>180.21</v>
      </c>
      <c r="M64" s="200">
        <v>1</v>
      </c>
      <c r="N64" s="200">
        <v>1.28</v>
      </c>
      <c r="O64" s="200">
        <v>0</v>
      </c>
      <c r="P64" s="200">
        <v>1.37</v>
      </c>
      <c r="Q64" s="200">
        <v>1.42</v>
      </c>
      <c r="R64" s="200">
        <v>6.1</v>
      </c>
      <c r="S64" s="200">
        <v>3.8</v>
      </c>
      <c r="T64" s="200">
        <v>0</v>
      </c>
      <c r="U64" s="200">
        <v>0.91</v>
      </c>
      <c r="V64" s="200">
        <v>2.98</v>
      </c>
      <c r="W64" s="200">
        <v>0.5</v>
      </c>
      <c r="X64" s="200">
        <v>1.6</v>
      </c>
      <c r="Y64" s="200">
        <v>0</v>
      </c>
      <c r="Z64" s="200">
        <v>29.46</v>
      </c>
      <c r="AA64" s="200">
        <v>19.95</v>
      </c>
      <c r="AB64" s="200">
        <v>0</v>
      </c>
      <c r="AC64" s="200">
        <v>0</v>
      </c>
      <c r="AD64" s="200">
        <v>17.8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10.89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4.25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4.66</v>
      </c>
      <c r="L65" s="200">
        <v>180.21</v>
      </c>
      <c r="M65" s="200">
        <v>1</v>
      </c>
      <c r="N65" s="200">
        <v>1.29</v>
      </c>
      <c r="O65" s="200">
        <v>0</v>
      </c>
      <c r="P65" s="200">
        <v>1.37</v>
      </c>
      <c r="Q65" s="200">
        <v>0.12</v>
      </c>
      <c r="R65" s="200">
        <v>0.46</v>
      </c>
      <c r="S65" s="200">
        <v>0.28999999999999998</v>
      </c>
      <c r="T65" s="200">
        <v>0</v>
      </c>
      <c r="U65" s="200">
        <v>0.91</v>
      </c>
      <c r="V65" s="200">
        <v>0.23</v>
      </c>
      <c r="W65" s="200">
        <v>0.5</v>
      </c>
      <c r="X65" s="200">
        <v>1.6</v>
      </c>
      <c r="Y65" s="200">
        <v>0</v>
      </c>
      <c r="Z65" s="200">
        <v>2.75</v>
      </c>
      <c r="AA65" s="200">
        <v>0.98</v>
      </c>
      <c r="AB65" s="200">
        <v>0</v>
      </c>
      <c r="AC65" s="200">
        <v>0</v>
      </c>
      <c r="AD65" s="200">
        <v>17.8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10.89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4.25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4.66</v>
      </c>
      <c r="L66" s="200">
        <v>125.23</v>
      </c>
      <c r="M66" s="200">
        <v>1</v>
      </c>
      <c r="N66" s="200">
        <v>1.29</v>
      </c>
      <c r="O66" s="200">
        <v>0</v>
      </c>
      <c r="P66" s="200">
        <v>1.37</v>
      </c>
      <c r="Q66" s="200">
        <v>0.12</v>
      </c>
      <c r="R66" s="200">
        <v>0.46</v>
      </c>
      <c r="S66" s="200">
        <v>0.28999999999999998</v>
      </c>
      <c r="T66" s="200">
        <v>0</v>
      </c>
      <c r="U66" s="200">
        <v>0.91</v>
      </c>
      <c r="V66" s="200">
        <v>0.23</v>
      </c>
      <c r="W66" s="200">
        <v>0.5</v>
      </c>
      <c r="X66" s="200">
        <v>1.6</v>
      </c>
      <c r="Y66" s="200">
        <v>0</v>
      </c>
      <c r="Z66" s="200">
        <v>2.75</v>
      </c>
      <c r="AA66" s="200">
        <v>0.98</v>
      </c>
      <c r="AB66" s="200">
        <v>0</v>
      </c>
      <c r="AC66" s="200">
        <v>0</v>
      </c>
      <c r="AD66" s="200">
        <v>17.8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10.89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4.25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4.66</v>
      </c>
      <c r="L67" s="200">
        <v>77</v>
      </c>
      <c r="M67" s="200">
        <v>1</v>
      </c>
      <c r="N67" s="200">
        <v>1.29</v>
      </c>
      <c r="O67" s="200">
        <v>0</v>
      </c>
      <c r="P67" s="200">
        <v>1.37</v>
      </c>
      <c r="Q67" s="200">
        <v>0.12</v>
      </c>
      <c r="R67" s="200">
        <v>0.46</v>
      </c>
      <c r="S67" s="200">
        <v>0.28999999999999998</v>
      </c>
      <c r="T67" s="200">
        <v>0</v>
      </c>
      <c r="U67" s="200">
        <v>0.91</v>
      </c>
      <c r="V67" s="200">
        <v>0.23</v>
      </c>
      <c r="W67" s="200">
        <v>0.5</v>
      </c>
      <c r="X67" s="200">
        <v>4.16</v>
      </c>
      <c r="Y67" s="200">
        <v>0</v>
      </c>
      <c r="Z67" s="200">
        <v>2.75</v>
      </c>
      <c r="AA67" s="200">
        <v>0.98</v>
      </c>
      <c r="AB67" s="200">
        <v>0</v>
      </c>
      <c r="AC67" s="200">
        <v>0</v>
      </c>
      <c r="AD67" s="200">
        <v>17.8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10.89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4.25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4.66</v>
      </c>
      <c r="L68" s="200">
        <v>14.16</v>
      </c>
      <c r="M68" s="200">
        <v>1</v>
      </c>
      <c r="N68" s="200">
        <v>1.29</v>
      </c>
      <c r="O68" s="200">
        <v>0</v>
      </c>
      <c r="P68" s="200">
        <v>1.37</v>
      </c>
      <c r="Q68" s="200">
        <v>0.12</v>
      </c>
      <c r="R68" s="200">
        <v>0.46</v>
      </c>
      <c r="S68" s="200">
        <v>0.28999999999999998</v>
      </c>
      <c r="T68" s="200">
        <v>0</v>
      </c>
      <c r="U68" s="200">
        <v>0.91</v>
      </c>
      <c r="V68" s="200">
        <v>0.22</v>
      </c>
      <c r="W68" s="200">
        <v>0.5</v>
      </c>
      <c r="X68" s="200">
        <v>1.61</v>
      </c>
      <c r="Y68" s="200">
        <v>0</v>
      </c>
      <c r="Z68" s="200">
        <v>2.75</v>
      </c>
      <c r="AA68" s="200">
        <v>0.98</v>
      </c>
      <c r="AB68" s="200">
        <v>0</v>
      </c>
      <c r="AC68" s="200">
        <v>0</v>
      </c>
      <c r="AD68" s="200">
        <v>17.8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10.89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4.25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0.33</v>
      </c>
      <c r="L69" s="200">
        <v>13.66</v>
      </c>
      <c r="M69" s="200">
        <v>1</v>
      </c>
      <c r="N69" s="200">
        <v>1.29</v>
      </c>
      <c r="O69" s="200">
        <v>0</v>
      </c>
      <c r="P69" s="200">
        <v>1.37</v>
      </c>
      <c r="Q69" s="200">
        <v>0.39</v>
      </c>
      <c r="R69" s="200">
        <v>0.46</v>
      </c>
      <c r="S69" s="200">
        <v>0.28999999999999998</v>
      </c>
      <c r="T69" s="200">
        <v>0</v>
      </c>
      <c r="U69" s="200">
        <v>0.91</v>
      </c>
      <c r="V69" s="200">
        <v>0.22</v>
      </c>
      <c r="W69" s="200">
        <v>0.5</v>
      </c>
      <c r="X69" s="200">
        <v>1.6</v>
      </c>
      <c r="Y69" s="200">
        <v>0</v>
      </c>
      <c r="Z69" s="200">
        <v>2.75</v>
      </c>
      <c r="AA69" s="200">
        <v>0.98</v>
      </c>
      <c r="AB69" s="200">
        <v>0</v>
      </c>
      <c r="AC69" s="200">
        <v>0</v>
      </c>
      <c r="AD69" s="200">
        <v>17.8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4.25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0.33</v>
      </c>
      <c r="L70" s="200">
        <v>13.66</v>
      </c>
      <c r="M70" s="200">
        <v>1</v>
      </c>
      <c r="N70" s="200">
        <v>1.29</v>
      </c>
      <c r="O70" s="200">
        <v>0</v>
      </c>
      <c r="P70" s="200">
        <v>1.37</v>
      </c>
      <c r="Q70" s="200">
        <v>0.12</v>
      </c>
      <c r="R70" s="200">
        <v>0.46</v>
      </c>
      <c r="S70" s="200">
        <v>0.28999999999999998</v>
      </c>
      <c r="T70" s="200">
        <v>0</v>
      </c>
      <c r="U70" s="200">
        <v>0.91</v>
      </c>
      <c r="V70" s="200">
        <v>0.22</v>
      </c>
      <c r="W70" s="200">
        <v>0.5</v>
      </c>
      <c r="X70" s="200">
        <v>1.6</v>
      </c>
      <c r="Y70" s="200">
        <v>0</v>
      </c>
      <c r="Z70" s="200">
        <v>2.75</v>
      </c>
      <c r="AA70" s="200">
        <v>0.98</v>
      </c>
      <c r="AB70" s="200">
        <v>0</v>
      </c>
      <c r="AC70" s="200">
        <v>0</v>
      </c>
      <c r="AD70" s="200">
        <v>17.8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4.25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0.33</v>
      </c>
      <c r="L71" s="200">
        <v>13.66</v>
      </c>
      <c r="M71" s="200">
        <v>1</v>
      </c>
      <c r="N71" s="200">
        <v>1.29</v>
      </c>
      <c r="O71" s="200">
        <v>0</v>
      </c>
      <c r="P71" s="200">
        <v>1.37</v>
      </c>
      <c r="Q71" s="200">
        <v>0.12</v>
      </c>
      <c r="R71" s="200">
        <v>0.46</v>
      </c>
      <c r="S71" s="200">
        <v>0.28999999999999998</v>
      </c>
      <c r="T71" s="200">
        <v>0</v>
      </c>
      <c r="U71" s="200">
        <v>0.91</v>
      </c>
      <c r="V71" s="200">
        <v>0.22</v>
      </c>
      <c r="W71" s="200">
        <v>0.5</v>
      </c>
      <c r="X71" s="200">
        <v>1.6</v>
      </c>
      <c r="Y71" s="200">
        <v>0</v>
      </c>
      <c r="Z71" s="200">
        <v>2.75</v>
      </c>
      <c r="AA71" s="200">
        <v>0.98</v>
      </c>
      <c r="AB71" s="200">
        <v>0</v>
      </c>
      <c r="AC71" s="200">
        <v>0</v>
      </c>
      <c r="AD71" s="200">
        <v>17.8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4.25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0.33</v>
      </c>
      <c r="L72" s="200">
        <v>13.66</v>
      </c>
      <c r="M72" s="200">
        <v>1</v>
      </c>
      <c r="N72" s="200">
        <v>1.29</v>
      </c>
      <c r="O72" s="200">
        <v>0</v>
      </c>
      <c r="P72" s="200">
        <v>1.37</v>
      </c>
      <c r="Q72" s="200">
        <v>0.12</v>
      </c>
      <c r="R72" s="200">
        <v>0.46</v>
      </c>
      <c r="S72" s="200">
        <v>0.28999999999999998</v>
      </c>
      <c r="T72" s="200">
        <v>0</v>
      </c>
      <c r="U72" s="200">
        <v>0.91</v>
      </c>
      <c r="V72" s="200">
        <v>0.22</v>
      </c>
      <c r="W72" s="200">
        <v>0.5</v>
      </c>
      <c r="X72" s="200">
        <v>1.6</v>
      </c>
      <c r="Y72" s="200">
        <v>0</v>
      </c>
      <c r="Z72" s="200">
        <v>2.75</v>
      </c>
      <c r="AA72" s="200">
        <v>0.98</v>
      </c>
      <c r="AB72" s="200">
        <v>0</v>
      </c>
      <c r="AC72" s="200">
        <v>0</v>
      </c>
      <c r="AD72" s="200">
        <v>17.8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10.89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4.38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4.2</v>
      </c>
      <c r="L73" s="200">
        <v>76.989999999999995</v>
      </c>
      <c r="M73" s="200">
        <v>1</v>
      </c>
      <c r="N73" s="200">
        <v>1.29</v>
      </c>
      <c r="O73" s="200">
        <v>0</v>
      </c>
      <c r="P73" s="200">
        <v>1.37</v>
      </c>
      <c r="Q73" s="200">
        <v>0.12</v>
      </c>
      <c r="R73" s="200">
        <v>0.46</v>
      </c>
      <c r="S73" s="200">
        <v>0.28999999999999998</v>
      </c>
      <c r="T73" s="200">
        <v>0</v>
      </c>
      <c r="U73" s="200">
        <v>0.91</v>
      </c>
      <c r="V73" s="200">
        <v>0.22</v>
      </c>
      <c r="W73" s="200">
        <v>0.5</v>
      </c>
      <c r="X73" s="200">
        <v>1.6</v>
      </c>
      <c r="Y73" s="200">
        <v>0</v>
      </c>
      <c r="Z73" s="200">
        <v>5.57</v>
      </c>
      <c r="AA73" s="200">
        <v>19.95</v>
      </c>
      <c r="AB73" s="200">
        <v>0</v>
      </c>
      <c r="AC73" s="200">
        <v>0</v>
      </c>
      <c r="AD73" s="200">
        <v>17.8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10.89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4.38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4.2</v>
      </c>
      <c r="L74" s="200">
        <v>125.22</v>
      </c>
      <c r="M74" s="200">
        <v>1</v>
      </c>
      <c r="N74" s="200">
        <v>1.29</v>
      </c>
      <c r="O74" s="200">
        <v>0</v>
      </c>
      <c r="P74" s="200">
        <v>1.37</v>
      </c>
      <c r="Q74" s="200">
        <v>0.12</v>
      </c>
      <c r="R74" s="200">
        <v>0.46</v>
      </c>
      <c r="S74" s="200">
        <v>0.28999999999999998</v>
      </c>
      <c r="T74" s="200">
        <v>0</v>
      </c>
      <c r="U74" s="200">
        <v>0.91</v>
      </c>
      <c r="V74" s="200">
        <v>0.22</v>
      </c>
      <c r="W74" s="200">
        <v>0.5</v>
      </c>
      <c r="X74" s="200">
        <v>1.6</v>
      </c>
      <c r="Y74" s="200">
        <v>0</v>
      </c>
      <c r="Z74" s="200">
        <v>1.95</v>
      </c>
      <c r="AA74" s="200">
        <v>19.95</v>
      </c>
      <c r="AB74" s="200">
        <v>0</v>
      </c>
      <c r="AC74" s="200">
        <v>0</v>
      </c>
      <c r="AD74" s="200">
        <v>17.8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10.89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4.38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4.2</v>
      </c>
      <c r="L75" s="200">
        <v>101.42</v>
      </c>
      <c r="M75" s="200">
        <v>1</v>
      </c>
      <c r="N75" s="200">
        <v>1.29</v>
      </c>
      <c r="O75" s="200">
        <v>0</v>
      </c>
      <c r="P75" s="200">
        <v>1.37</v>
      </c>
      <c r="Q75" s="200">
        <v>0.12</v>
      </c>
      <c r="R75" s="200">
        <v>0.46</v>
      </c>
      <c r="S75" s="200">
        <v>0.28999999999999998</v>
      </c>
      <c r="T75" s="200">
        <v>0</v>
      </c>
      <c r="U75" s="200">
        <v>0.91</v>
      </c>
      <c r="V75" s="200">
        <v>0.22</v>
      </c>
      <c r="W75" s="200">
        <v>0.5</v>
      </c>
      <c r="X75" s="200">
        <v>1.6</v>
      </c>
      <c r="Y75" s="200">
        <v>0</v>
      </c>
      <c r="Z75" s="200">
        <v>1.95</v>
      </c>
      <c r="AA75" s="200">
        <v>19.95</v>
      </c>
      <c r="AB75" s="200">
        <v>0</v>
      </c>
      <c r="AC75" s="200">
        <v>0</v>
      </c>
      <c r="AD75" s="200">
        <v>17.8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10.89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4.38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0.33</v>
      </c>
      <c r="L76" s="200">
        <v>68.38</v>
      </c>
      <c r="M76" s="200">
        <v>1</v>
      </c>
      <c r="N76" s="200">
        <v>1.29</v>
      </c>
      <c r="O76" s="200">
        <v>0</v>
      </c>
      <c r="P76" s="200">
        <v>1.37</v>
      </c>
      <c r="Q76" s="200">
        <v>0.12</v>
      </c>
      <c r="R76" s="200">
        <v>0.46</v>
      </c>
      <c r="S76" s="200">
        <v>0.28999999999999998</v>
      </c>
      <c r="T76" s="200">
        <v>0</v>
      </c>
      <c r="U76" s="200">
        <v>0.91</v>
      </c>
      <c r="V76" s="200">
        <v>0.22</v>
      </c>
      <c r="W76" s="200">
        <v>0.5</v>
      </c>
      <c r="X76" s="200">
        <v>1.6</v>
      </c>
      <c r="Y76" s="200">
        <v>0</v>
      </c>
      <c r="Z76" s="200">
        <v>1.95</v>
      </c>
      <c r="AA76" s="200">
        <v>0.98</v>
      </c>
      <c r="AB76" s="200">
        <v>0</v>
      </c>
      <c r="AC76" s="200">
        <v>0</v>
      </c>
      <c r="AD76" s="200">
        <v>17.8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4.38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0.33</v>
      </c>
      <c r="L77" s="200">
        <v>13.66</v>
      </c>
      <c r="M77" s="200">
        <v>1</v>
      </c>
      <c r="N77" s="200">
        <v>1.29</v>
      </c>
      <c r="O77" s="200">
        <v>0</v>
      </c>
      <c r="P77" s="200">
        <v>1.37</v>
      </c>
      <c r="Q77" s="200">
        <v>0.12</v>
      </c>
      <c r="R77" s="200">
        <v>0.46</v>
      </c>
      <c r="S77" s="200">
        <v>0.28999999999999998</v>
      </c>
      <c r="T77" s="200">
        <v>0</v>
      </c>
      <c r="U77" s="200">
        <v>0.91</v>
      </c>
      <c r="V77" s="200">
        <v>0.22</v>
      </c>
      <c r="W77" s="200">
        <v>0.5</v>
      </c>
      <c r="X77" s="200">
        <v>1.6</v>
      </c>
      <c r="Y77" s="200">
        <v>0</v>
      </c>
      <c r="Z77" s="200">
        <v>1.95</v>
      </c>
      <c r="AA77" s="200">
        <v>0.98</v>
      </c>
      <c r="AB77" s="200">
        <v>0</v>
      </c>
      <c r="AC77" s="200">
        <v>0</v>
      </c>
      <c r="AD77" s="200">
        <v>17.8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4.38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0.33</v>
      </c>
      <c r="L78" s="200">
        <v>13.66</v>
      </c>
      <c r="M78" s="200">
        <v>1</v>
      </c>
      <c r="N78" s="200">
        <v>1.29</v>
      </c>
      <c r="O78" s="200">
        <v>0</v>
      </c>
      <c r="P78" s="200">
        <v>1.37</v>
      </c>
      <c r="Q78" s="200">
        <v>0.12</v>
      </c>
      <c r="R78" s="200">
        <v>0.46</v>
      </c>
      <c r="S78" s="200">
        <v>0.28999999999999998</v>
      </c>
      <c r="T78" s="200">
        <v>0</v>
      </c>
      <c r="U78" s="200">
        <v>0.91</v>
      </c>
      <c r="V78" s="200">
        <v>0.22</v>
      </c>
      <c r="W78" s="200">
        <v>0.5</v>
      </c>
      <c r="X78" s="200">
        <v>1.6</v>
      </c>
      <c r="Y78" s="200">
        <v>0</v>
      </c>
      <c r="Z78" s="200">
        <v>1.95</v>
      </c>
      <c r="AA78" s="200">
        <v>0.98</v>
      </c>
      <c r="AB78" s="200">
        <v>0</v>
      </c>
      <c r="AC78" s="200">
        <v>0</v>
      </c>
      <c r="AD78" s="200">
        <v>17.8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4.38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0.33</v>
      </c>
      <c r="L79" s="200">
        <v>13.66</v>
      </c>
      <c r="M79" s="200">
        <v>1</v>
      </c>
      <c r="N79" s="200">
        <v>1.29</v>
      </c>
      <c r="O79" s="200">
        <v>0</v>
      </c>
      <c r="P79" s="200">
        <v>1.37</v>
      </c>
      <c r="Q79" s="200">
        <v>0.12</v>
      </c>
      <c r="R79" s="200">
        <v>0.46</v>
      </c>
      <c r="S79" s="200">
        <v>0.28999999999999998</v>
      </c>
      <c r="T79" s="200">
        <v>0</v>
      </c>
      <c r="U79" s="200">
        <v>0.91</v>
      </c>
      <c r="V79" s="200">
        <v>0.22</v>
      </c>
      <c r="W79" s="200">
        <v>0.5</v>
      </c>
      <c r="X79" s="200">
        <v>1.6</v>
      </c>
      <c r="Y79" s="200">
        <v>0</v>
      </c>
      <c r="Z79" s="200">
        <v>1.95</v>
      </c>
      <c r="AA79" s="200">
        <v>0.98</v>
      </c>
      <c r="AB79" s="200">
        <v>0</v>
      </c>
      <c r="AC79" s="200">
        <v>0</v>
      </c>
      <c r="AD79" s="200">
        <v>17.8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4.38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0.33</v>
      </c>
      <c r="L80" s="200">
        <v>13.66</v>
      </c>
      <c r="M80" s="200">
        <v>1</v>
      </c>
      <c r="N80" s="200">
        <v>1.29</v>
      </c>
      <c r="O80" s="200">
        <v>0</v>
      </c>
      <c r="P80" s="200">
        <v>1.37</v>
      </c>
      <c r="Q80" s="200">
        <v>0.12</v>
      </c>
      <c r="R80" s="200">
        <v>0.46</v>
      </c>
      <c r="S80" s="200">
        <v>0.28999999999999998</v>
      </c>
      <c r="T80" s="200">
        <v>0</v>
      </c>
      <c r="U80" s="200">
        <v>0.91</v>
      </c>
      <c r="V80" s="200">
        <v>0.22</v>
      </c>
      <c r="W80" s="200">
        <v>0.5</v>
      </c>
      <c r="X80" s="200">
        <v>1.6</v>
      </c>
      <c r="Y80" s="200">
        <v>0</v>
      </c>
      <c r="Z80" s="200">
        <v>1.95</v>
      </c>
      <c r="AA80" s="200">
        <v>0.98</v>
      </c>
      <c r="AB80" s="200">
        <v>0</v>
      </c>
      <c r="AC80" s="200">
        <v>0</v>
      </c>
      <c r="AD80" s="200">
        <v>17.8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4.25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0.33</v>
      </c>
      <c r="L81" s="200">
        <v>13.66</v>
      </c>
      <c r="M81" s="200">
        <v>1</v>
      </c>
      <c r="N81" s="200">
        <v>1.29</v>
      </c>
      <c r="O81" s="200">
        <v>0</v>
      </c>
      <c r="P81" s="200">
        <v>1.37</v>
      </c>
      <c r="Q81" s="200">
        <v>0.12</v>
      </c>
      <c r="R81" s="200">
        <v>0.46</v>
      </c>
      <c r="S81" s="200">
        <v>0.28999999999999998</v>
      </c>
      <c r="T81" s="200">
        <v>0</v>
      </c>
      <c r="U81" s="200">
        <v>0.91</v>
      </c>
      <c r="V81" s="200">
        <v>0.22</v>
      </c>
      <c r="W81" s="200">
        <v>0.5</v>
      </c>
      <c r="X81" s="200">
        <v>1.6</v>
      </c>
      <c r="Y81" s="200">
        <v>0</v>
      </c>
      <c r="Z81" s="200">
        <v>1.95</v>
      </c>
      <c r="AA81" s="200">
        <v>0.98</v>
      </c>
      <c r="AB81" s="200">
        <v>0</v>
      </c>
      <c r="AC81" s="200">
        <v>0</v>
      </c>
      <c r="AD81" s="200">
        <v>17.8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4.25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0.33</v>
      </c>
      <c r="L82" s="200">
        <v>13.66</v>
      </c>
      <c r="M82" s="200">
        <v>1</v>
      </c>
      <c r="N82" s="200">
        <v>1.29</v>
      </c>
      <c r="O82" s="200">
        <v>0</v>
      </c>
      <c r="P82" s="200">
        <v>1.37</v>
      </c>
      <c r="Q82" s="200">
        <v>0.12</v>
      </c>
      <c r="R82" s="200">
        <v>0.46</v>
      </c>
      <c r="S82" s="200">
        <v>0.28999999999999998</v>
      </c>
      <c r="T82" s="200">
        <v>0</v>
      </c>
      <c r="U82" s="200">
        <v>0.91</v>
      </c>
      <c r="V82" s="200">
        <v>0.22</v>
      </c>
      <c r="W82" s="200">
        <v>0.5</v>
      </c>
      <c r="X82" s="200">
        <v>1.6</v>
      </c>
      <c r="Y82" s="200">
        <v>0</v>
      </c>
      <c r="Z82" s="200">
        <v>1.95</v>
      </c>
      <c r="AA82" s="200">
        <v>0.98</v>
      </c>
      <c r="AB82" s="200">
        <v>0</v>
      </c>
      <c r="AC82" s="200">
        <v>0</v>
      </c>
      <c r="AD82" s="200">
        <v>17.8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4.25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0.33</v>
      </c>
      <c r="L83" s="200">
        <v>13.65</v>
      </c>
      <c r="M83" s="200">
        <v>1</v>
      </c>
      <c r="N83" s="200">
        <v>1.29</v>
      </c>
      <c r="O83" s="200">
        <v>0</v>
      </c>
      <c r="P83" s="200">
        <v>1.37</v>
      </c>
      <c r="Q83" s="200">
        <v>0.12</v>
      </c>
      <c r="R83" s="200">
        <v>0.46</v>
      </c>
      <c r="S83" s="200">
        <v>0.28999999999999998</v>
      </c>
      <c r="T83" s="200">
        <v>0</v>
      </c>
      <c r="U83" s="200">
        <v>0.91</v>
      </c>
      <c r="V83" s="200">
        <v>0.22</v>
      </c>
      <c r="W83" s="200">
        <v>0.5</v>
      </c>
      <c r="X83" s="200">
        <v>1.6</v>
      </c>
      <c r="Y83" s="200">
        <v>0</v>
      </c>
      <c r="Z83" s="200">
        <v>1.95</v>
      </c>
      <c r="AA83" s="200">
        <v>0.98</v>
      </c>
      <c r="AB83" s="200">
        <v>0</v>
      </c>
      <c r="AC83" s="200">
        <v>0</v>
      </c>
      <c r="AD83" s="200">
        <v>17.8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269.18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4.25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0.33</v>
      </c>
      <c r="L84" s="200">
        <v>76.989999999999995</v>
      </c>
      <c r="M84" s="200">
        <v>1</v>
      </c>
      <c r="N84" s="200">
        <v>1.29</v>
      </c>
      <c r="O84" s="200">
        <v>0</v>
      </c>
      <c r="P84" s="200">
        <v>1.37</v>
      </c>
      <c r="Q84" s="200">
        <v>0.12</v>
      </c>
      <c r="R84" s="200">
        <v>0.46</v>
      </c>
      <c r="S84" s="200">
        <v>0.28999999999999998</v>
      </c>
      <c r="T84" s="200">
        <v>0</v>
      </c>
      <c r="U84" s="200">
        <v>0.91</v>
      </c>
      <c r="V84" s="200">
        <v>0.22</v>
      </c>
      <c r="W84" s="200">
        <v>0.5</v>
      </c>
      <c r="X84" s="200">
        <v>1.6</v>
      </c>
      <c r="Y84" s="200">
        <v>0</v>
      </c>
      <c r="Z84" s="200">
        <v>6.89</v>
      </c>
      <c r="AA84" s="200">
        <v>19.95</v>
      </c>
      <c r="AB84" s="200">
        <v>0</v>
      </c>
      <c r="AC84" s="200">
        <v>0</v>
      </c>
      <c r="AD84" s="200">
        <v>17.8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10.89</v>
      </c>
      <c r="AL84" s="200">
        <v>0</v>
      </c>
      <c r="AM84" s="200">
        <v>0</v>
      </c>
      <c r="AN84" s="200">
        <v>0</v>
      </c>
      <c r="AO84" s="200">
        <v>269.18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4.25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4.2</v>
      </c>
      <c r="L85" s="200">
        <v>118.32</v>
      </c>
      <c r="M85" s="200">
        <v>1</v>
      </c>
      <c r="N85" s="200">
        <v>1.29</v>
      </c>
      <c r="O85" s="200">
        <v>0</v>
      </c>
      <c r="P85" s="200">
        <v>1.37</v>
      </c>
      <c r="Q85" s="200">
        <v>0.12</v>
      </c>
      <c r="R85" s="200">
        <v>0.46</v>
      </c>
      <c r="S85" s="200">
        <v>0.28999999999999998</v>
      </c>
      <c r="T85" s="200">
        <v>0</v>
      </c>
      <c r="U85" s="200">
        <v>0.91</v>
      </c>
      <c r="V85" s="200">
        <v>0.22</v>
      </c>
      <c r="W85" s="200">
        <v>0.5</v>
      </c>
      <c r="X85" s="200">
        <v>1.6</v>
      </c>
      <c r="Y85" s="200">
        <v>0</v>
      </c>
      <c r="Z85" s="200">
        <v>1.95</v>
      </c>
      <c r="AA85" s="200">
        <v>19.86</v>
      </c>
      <c r="AB85" s="200">
        <v>0</v>
      </c>
      <c r="AC85" s="200">
        <v>0</v>
      </c>
      <c r="AD85" s="200">
        <v>17.8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10.89</v>
      </c>
      <c r="AL85" s="200">
        <v>0</v>
      </c>
      <c r="AM85" s="200">
        <v>0</v>
      </c>
      <c r="AN85" s="200">
        <v>0</v>
      </c>
      <c r="AO85" s="200">
        <v>269.18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4.25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4.2</v>
      </c>
      <c r="L86" s="200">
        <v>180.2</v>
      </c>
      <c r="M86" s="200">
        <v>1</v>
      </c>
      <c r="N86" s="200">
        <v>1.29</v>
      </c>
      <c r="O86" s="200">
        <v>0</v>
      </c>
      <c r="P86" s="200">
        <v>1.37</v>
      </c>
      <c r="Q86" s="200">
        <v>0.12</v>
      </c>
      <c r="R86" s="200">
        <v>0.46</v>
      </c>
      <c r="S86" s="200">
        <v>0.28999999999999998</v>
      </c>
      <c r="T86" s="200">
        <v>0</v>
      </c>
      <c r="U86" s="200">
        <v>0.91</v>
      </c>
      <c r="V86" s="200">
        <v>0.22</v>
      </c>
      <c r="W86" s="200">
        <v>0.5</v>
      </c>
      <c r="X86" s="200">
        <v>1.6</v>
      </c>
      <c r="Y86" s="200">
        <v>0</v>
      </c>
      <c r="Z86" s="200">
        <v>1.95</v>
      </c>
      <c r="AA86" s="200">
        <v>0.98</v>
      </c>
      <c r="AB86" s="200">
        <v>0</v>
      </c>
      <c r="AC86" s="200">
        <v>0</v>
      </c>
      <c r="AD86" s="200">
        <v>17.8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10.89</v>
      </c>
      <c r="AL86" s="200">
        <v>0</v>
      </c>
      <c r="AM86" s="200">
        <v>0</v>
      </c>
      <c r="AN86" s="200">
        <v>0</v>
      </c>
      <c r="AO86" s="200">
        <v>269.18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4.25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4.2</v>
      </c>
      <c r="L87" s="200">
        <v>180.2</v>
      </c>
      <c r="M87" s="200">
        <v>1</v>
      </c>
      <c r="N87" s="200">
        <v>1.29</v>
      </c>
      <c r="O87" s="200">
        <v>0</v>
      </c>
      <c r="P87" s="200">
        <v>1.37</v>
      </c>
      <c r="Q87" s="200">
        <v>0.12</v>
      </c>
      <c r="R87" s="200">
        <v>0.46</v>
      </c>
      <c r="S87" s="200">
        <v>0.28999999999999998</v>
      </c>
      <c r="T87" s="200">
        <v>0</v>
      </c>
      <c r="U87" s="200">
        <v>0.91</v>
      </c>
      <c r="V87" s="200">
        <v>0.22</v>
      </c>
      <c r="W87" s="200">
        <v>0.5</v>
      </c>
      <c r="X87" s="200">
        <v>1.6</v>
      </c>
      <c r="Y87" s="200">
        <v>0</v>
      </c>
      <c r="Z87" s="200">
        <v>1.95</v>
      </c>
      <c r="AA87" s="200">
        <v>0.98</v>
      </c>
      <c r="AB87" s="200">
        <v>0</v>
      </c>
      <c r="AC87" s="200">
        <v>0</v>
      </c>
      <c r="AD87" s="200">
        <v>17.8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10.89</v>
      </c>
      <c r="AL87" s="200">
        <v>0</v>
      </c>
      <c r="AM87" s="200">
        <v>0</v>
      </c>
      <c r="AN87" s="200">
        <v>0</v>
      </c>
      <c r="AO87" s="200">
        <v>269.18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4.25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4.2</v>
      </c>
      <c r="L88" s="200">
        <v>180.2</v>
      </c>
      <c r="M88" s="200">
        <v>1</v>
      </c>
      <c r="N88" s="200">
        <v>1.29</v>
      </c>
      <c r="O88" s="200">
        <v>0</v>
      </c>
      <c r="P88" s="200">
        <v>1.37</v>
      </c>
      <c r="Q88" s="200">
        <v>0.12</v>
      </c>
      <c r="R88" s="200">
        <v>0.46</v>
      </c>
      <c r="S88" s="200">
        <v>0.28999999999999998</v>
      </c>
      <c r="T88" s="200">
        <v>0</v>
      </c>
      <c r="U88" s="200">
        <v>0.91</v>
      </c>
      <c r="V88" s="200">
        <v>0.22</v>
      </c>
      <c r="W88" s="200">
        <v>0.5</v>
      </c>
      <c r="X88" s="200">
        <v>1.6</v>
      </c>
      <c r="Y88" s="200">
        <v>0</v>
      </c>
      <c r="Z88" s="200">
        <v>1.95</v>
      </c>
      <c r="AA88" s="200">
        <v>0.98</v>
      </c>
      <c r="AB88" s="200">
        <v>0</v>
      </c>
      <c r="AC88" s="200">
        <v>0</v>
      </c>
      <c r="AD88" s="200">
        <v>17.8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10.89</v>
      </c>
      <c r="AL88" s="200">
        <v>0</v>
      </c>
      <c r="AM88" s="200">
        <v>0</v>
      </c>
      <c r="AN88" s="200">
        <v>0</v>
      </c>
      <c r="AO88" s="200">
        <v>269.18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4.25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4.2</v>
      </c>
      <c r="L89" s="200">
        <v>180.2</v>
      </c>
      <c r="M89" s="200">
        <v>1</v>
      </c>
      <c r="N89" s="200">
        <v>1.29</v>
      </c>
      <c r="O89" s="200">
        <v>0</v>
      </c>
      <c r="P89" s="200">
        <v>1.37</v>
      </c>
      <c r="Q89" s="200">
        <v>1.42</v>
      </c>
      <c r="R89" s="200">
        <v>0.46</v>
      </c>
      <c r="S89" s="200">
        <v>3.8</v>
      </c>
      <c r="T89" s="200">
        <v>0</v>
      </c>
      <c r="U89" s="200">
        <v>0.91</v>
      </c>
      <c r="V89" s="200">
        <v>0.22</v>
      </c>
      <c r="W89" s="200">
        <v>0.5</v>
      </c>
      <c r="X89" s="200">
        <v>1.6</v>
      </c>
      <c r="Y89" s="200">
        <v>0</v>
      </c>
      <c r="Z89" s="200">
        <v>1.95</v>
      </c>
      <c r="AA89" s="200">
        <v>0.98</v>
      </c>
      <c r="AB89" s="200">
        <v>0</v>
      </c>
      <c r="AC89" s="200">
        <v>0</v>
      </c>
      <c r="AD89" s="200">
        <v>17.8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10.89</v>
      </c>
      <c r="AL89" s="200">
        <v>0</v>
      </c>
      <c r="AM89" s="200">
        <v>0</v>
      </c>
      <c r="AN89" s="200">
        <v>0</v>
      </c>
      <c r="AO89" s="200">
        <v>269.18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4.25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4.2</v>
      </c>
      <c r="L90" s="200">
        <v>180.2</v>
      </c>
      <c r="M90" s="200">
        <v>1</v>
      </c>
      <c r="N90" s="200">
        <v>1.29</v>
      </c>
      <c r="O90" s="200">
        <v>0</v>
      </c>
      <c r="P90" s="200">
        <v>1.37</v>
      </c>
      <c r="Q90" s="200">
        <v>1.42</v>
      </c>
      <c r="R90" s="200">
        <v>0.46</v>
      </c>
      <c r="S90" s="200">
        <v>3.8</v>
      </c>
      <c r="T90" s="200">
        <v>0</v>
      </c>
      <c r="U90" s="200">
        <v>0.91</v>
      </c>
      <c r="V90" s="200">
        <v>0.22</v>
      </c>
      <c r="W90" s="200">
        <v>0.5</v>
      </c>
      <c r="X90" s="200">
        <v>1.6</v>
      </c>
      <c r="Y90" s="200">
        <v>0</v>
      </c>
      <c r="Z90" s="200">
        <v>1.95</v>
      </c>
      <c r="AA90" s="200">
        <v>0.98</v>
      </c>
      <c r="AB90" s="200">
        <v>0</v>
      </c>
      <c r="AC90" s="200">
        <v>0</v>
      </c>
      <c r="AD90" s="200">
        <v>17.8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10.89</v>
      </c>
      <c r="AL90" s="200">
        <v>0</v>
      </c>
      <c r="AM90" s="200">
        <v>0</v>
      </c>
      <c r="AN90" s="200">
        <v>0</v>
      </c>
      <c r="AO90" s="200">
        <v>269.18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4.25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4.2</v>
      </c>
      <c r="L91" s="200">
        <v>180.2</v>
      </c>
      <c r="M91" s="200">
        <v>1</v>
      </c>
      <c r="N91" s="200">
        <v>1.29</v>
      </c>
      <c r="O91" s="200">
        <v>0</v>
      </c>
      <c r="P91" s="200">
        <v>1.37</v>
      </c>
      <c r="Q91" s="200">
        <v>1.42</v>
      </c>
      <c r="R91" s="200">
        <v>6.1</v>
      </c>
      <c r="S91" s="200">
        <v>3.8</v>
      </c>
      <c r="T91" s="200">
        <v>0</v>
      </c>
      <c r="U91" s="200">
        <v>0.91</v>
      </c>
      <c r="V91" s="200">
        <v>0.22</v>
      </c>
      <c r="W91" s="200">
        <v>0.5</v>
      </c>
      <c r="X91" s="200">
        <v>1.6</v>
      </c>
      <c r="Y91" s="200">
        <v>0</v>
      </c>
      <c r="Z91" s="200">
        <v>1.95</v>
      </c>
      <c r="AA91" s="200">
        <v>19.95</v>
      </c>
      <c r="AB91" s="200">
        <v>0</v>
      </c>
      <c r="AC91" s="200">
        <v>0</v>
      </c>
      <c r="AD91" s="200">
        <v>17.8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10.89</v>
      </c>
      <c r="AL91" s="200">
        <v>0</v>
      </c>
      <c r="AM91" s="200">
        <v>0</v>
      </c>
      <c r="AN91" s="200">
        <v>0</v>
      </c>
      <c r="AO91" s="200">
        <v>269.18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4.25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4.2</v>
      </c>
      <c r="L92" s="200">
        <v>180.2</v>
      </c>
      <c r="M92" s="200">
        <v>1</v>
      </c>
      <c r="N92" s="200">
        <v>1.29</v>
      </c>
      <c r="O92" s="200">
        <v>0</v>
      </c>
      <c r="P92" s="200">
        <v>1.37</v>
      </c>
      <c r="Q92" s="200">
        <v>1.42</v>
      </c>
      <c r="R92" s="200">
        <v>6.1</v>
      </c>
      <c r="S92" s="200">
        <v>3.8</v>
      </c>
      <c r="T92" s="200">
        <v>0</v>
      </c>
      <c r="U92" s="200">
        <v>0.91</v>
      </c>
      <c r="V92" s="200">
        <v>0.22</v>
      </c>
      <c r="W92" s="200">
        <v>0.5</v>
      </c>
      <c r="X92" s="200">
        <v>1.6</v>
      </c>
      <c r="Y92" s="200">
        <v>0</v>
      </c>
      <c r="Z92" s="200">
        <v>6.89</v>
      </c>
      <c r="AA92" s="200">
        <v>19.95</v>
      </c>
      <c r="AB92" s="200">
        <v>0</v>
      </c>
      <c r="AC92" s="200">
        <v>0</v>
      </c>
      <c r="AD92" s="200">
        <v>17.8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10.89</v>
      </c>
      <c r="AL92" s="200">
        <v>0</v>
      </c>
      <c r="AM92" s="200">
        <v>0</v>
      </c>
      <c r="AN92" s="200">
        <v>0</v>
      </c>
      <c r="AO92" s="200">
        <v>269.18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4.25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4.2</v>
      </c>
      <c r="L93" s="200">
        <v>180.2</v>
      </c>
      <c r="M93" s="200">
        <v>1</v>
      </c>
      <c r="N93" s="200">
        <v>1.29</v>
      </c>
      <c r="O93" s="200">
        <v>0</v>
      </c>
      <c r="P93" s="200">
        <v>1.37</v>
      </c>
      <c r="Q93" s="200">
        <v>1.42</v>
      </c>
      <c r="R93" s="200">
        <v>6.1</v>
      </c>
      <c r="S93" s="200">
        <v>3.8</v>
      </c>
      <c r="T93" s="200">
        <v>0</v>
      </c>
      <c r="U93" s="200">
        <v>0.91</v>
      </c>
      <c r="V93" s="200">
        <v>0.22</v>
      </c>
      <c r="W93" s="200">
        <v>0.5</v>
      </c>
      <c r="X93" s="200">
        <v>1.6</v>
      </c>
      <c r="Y93" s="200">
        <v>0</v>
      </c>
      <c r="Z93" s="200">
        <v>6.89</v>
      </c>
      <c r="AA93" s="200">
        <v>19.95</v>
      </c>
      <c r="AB93" s="200">
        <v>0</v>
      </c>
      <c r="AC93" s="200">
        <v>0</v>
      </c>
      <c r="AD93" s="200">
        <v>17.8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10.89</v>
      </c>
      <c r="AL93" s="200">
        <v>0</v>
      </c>
      <c r="AM93" s="200">
        <v>0</v>
      </c>
      <c r="AN93" s="200">
        <v>0</v>
      </c>
      <c r="AO93" s="200">
        <v>269.18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4.25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4.2</v>
      </c>
      <c r="L94" s="200">
        <v>180.2</v>
      </c>
      <c r="M94" s="200">
        <v>1</v>
      </c>
      <c r="N94" s="200">
        <v>1.29</v>
      </c>
      <c r="O94" s="200">
        <v>0</v>
      </c>
      <c r="P94" s="200">
        <v>1.37</v>
      </c>
      <c r="Q94" s="200">
        <v>1.42</v>
      </c>
      <c r="R94" s="200">
        <v>6.1</v>
      </c>
      <c r="S94" s="200">
        <v>3.8</v>
      </c>
      <c r="T94" s="200">
        <v>0</v>
      </c>
      <c r="U94" s="200">
        <v>0.91</v>
      </c>
      <c r="V94" s="200">
        <v>0.22</v>
      </c>
      <c r="W94" s="200">
        <v>0.5</v>
      </c>
      <c r="X94" s="200">
        <v>1.6</v>
      </c>
      <c r="Y94" s="200">
        <v>0</v>
      </c>
      <c r="Z94" s="200">
        <v>6.89</v>
      </c>
      <c r="AA94" s="200">
        <v>19.95</v>
      </c>
      <c r="AB94" s="200">
        <v>0</v>
      </c>
      <c r="AC94" s="200">
        <v>0</v>
      </c>
      <c r="AD94" s="200">
        <v>17.8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10.89</v>
      </c>
      <c r="AL94" s="200">
        <v>0</v>
      </c>
      <c r="AM94" s="200">
        <v>0</v>
      </c>
      <c r="AN94" s="200">
        <v>0</v>
      </c>
      <c r="AO94" s="200">
        <v>269.18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4.25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4.2</v>
      </c>
      <c r="L95" s="200">
        <v>180.2</v>
      </c>
      <c r="M95" s="200">
        <v>1</v>
      </c>
      <c r="N95" s="200">
        <v>1.29</v>
      </c>
      <c r="O95" s="200">
        <v>0</v>
      </c>
      <c r="P95" s="200">
        <v>1.37</v>
      </c>
      <c r="Q95" s="200">
        <v>1.42</v>
      </c>
      <c r="R95" s="200">
        <v>6.1</v>
      </c>
      <c r="S95" s="200">
        <v>3.8</v>
      </c>
      <c r="T95" s="200">
        <v>0</v>
      </c>
      <c r="U95" s="200">
        <v>0.91</v>
      </c>
      <c r="V95" s="200">
        <v>0.22</v>
      </c>
      <c r="W95" s="200">
        <v>0.5</v>
      </c>
      <c r="X95" s="200">
        <v>1.6</v>
      </c>
      <c r="Y95" s="200">
        <v>0</v>
      </c>
      <c r="Z95" s="200">
        <v>6.89</v>
      </c>
      <c r="AA95" s="200">
        <v>19.95</v>
      </c>
      <c r="AB95" s="200">
        <v>0</v>
      </c>
      <c r="AC95" s="200">
        <v>0</v>
      </c>
      <c r="AD95" s="200">
        <v>17.8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10.89</v>
      </c>
      <c r="AL95" s="200">
        <v>0</v>
      </c>
      <c r="AM95" s="200">
        <v>0</v>
      </c>
      <c r="AN95" s="200">
        <v>0</v>
      </c>
      <c r="AO95" s="200">
        <v>269.18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4.25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4.2</v>
      </c>
      <c r="L96" s="200">
        <v>180.2</v>
      </c>
      <c r="M96" s="200">
        <v>1</v>
      </c>
      <c r="N96" s="200">
        <v>1.29</v>
      </c>
      <c r="O96" s="200">
        <v>0</v>
      </c>
      <c r="P96" s="200">
        <v>1.37</v>
      </c>
      <c r="Q96" s="200">
        <v>1.42</v>
      </c>
      <c r="R96" s="200">
        <v>6.1</v>
      </c>
      <c r="S96" s="200">
        <v>3.8</v>
      </c>
      <c r="T96" s="200">
        <v>0</v>
      </c>
      <c r="U96" s="200">
        <v>0.91</v>
      </c>
      <c r="V96" s="200">
        <v>0.22</v>
      </c>
      <c r="W96" s="200">
        <v>0.5</v>
      </c>
      <c r="X96" s="200">
        <v>1.6</v>
      </c>
      <c r="Y96" s="200">
        <v>0</v>
      </c>
      <c r="Z96" s="200">
        <v>6.89</v>
      </c>
      <c r="AA96" s="200">
        <v>19.95</v>
      </c>
      <c r="AB96" s="200">
        <v>0</v>
      </c>
      <c r="AC96" s="200">
        <v>0</v>
      </c>
      <c r="AD96" s="200">
        <v>17.8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10.89</v>
      </c>
      <c r="AL96" s="200">
        <v>0</v>
      </c>
      <c r="AM96" s="200">
        <v>0</v>
      </c>
      <c r="AN96" s="200">
        <v>0</v>
      </c>
      <c r="AO96" s="200">
        <v>269.18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4.25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4.2</v>
      </c>
      <c r="L97" s="200">
        <v>180.2</v>
      </c>
      <c r="M97" s="200">
        <v>1</v>
      </c>
      <c r="N97" s="200">
        <v>1.29</v>
      </c>
      <c r="O97" s="200">
        <v>0</v>
      </c>
      <c r="P97" s="200">
        <v>1.37</v>
      </c>
      <c r="Q97" s="200">
        <v>1.42</v>
      </c>
      <c r="R97" s="200">
        <v>6.1</v>
      </c>
      <c r="S97" s="200">
        <v>3.8</v>
      </c>
      <c r="T97" s="200">
        <v>0</v>
      </c>
      <c r="U97" s="200">
        <v>0.91</v>
      </c>
      <c r="V97" s="200">
        <v>0.22</v>
      </c>
      <c r="W97" s="200">
        <v>0.5</v>
      </c>
      <c r="X97" s="200">
        <v>1.6</v>
      </c>
      <c r="Y97" s="200">
        <v>0</v>
      </c>
      <c r="Z97" s="200">
        <v>6.89</v>
      </c>
      <c r="AA97" s="200">
        <v>19.95</v>
      </c>
      <c r="AB97" s="200">
        <v>0</v>
      </c>
      <c r="AC97" s="200">
        <v>0</v>
      </c>
      <c r="AD97" s="200">
        <v>17.8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10.89</v>
      </c>
      <c r="AL97" s="200">
        <v>0</v>
      </c>
      <c r="AM97" s="200">
        <v>0</v>
      </c>
      <c r="AN97" s="200">
        <v>0</v>
      </c>
      <c r="AO97" s="200">
        <v>269.18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4.25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4.2</v>
      </c>
      <c r="L98" s="200">
        <v>180.21</v>
      </c>
      <c r="M98" s="200">
        <v>1</v>
      </c>
      <c r="N98" s="200">
        <v>1.29</v>
      </c>
      <c r="O98" s="200">
        <v>0</v>
      </c>
      <c r="P98" s="200">
        <v>1.37</v>
      </c>
      <c r="Q98" s="200">
        <v>1.39</v>
      </c>
      <c r="R98" s="200">
        <v>0.46</v>
      </c>
      <c r="S98" s="200">
        <v>3.78</v>
      </c>
      <c r="T98" s="200">
        <v>0</v>
      </c>
      <c r="U98" s="200">
        <v>0.91</v>
      </c>
      <c r="V98" s="200">
        <v>0.22</v>
      </c>
      <c r="W98" s="200">
        <v>0.5</v>
      </c>
      <c r="X98" s="200">
        <v>1.6</v>
      </c>
      <c r="Y98" s="200">
        <v>0</v>
      </c>
      <c r="Z98" s="200">
        <v>1.95</v>
      </c>
      <c r="AA98" s="200">
        <v>0.98</v>
      </c>
      <c r="AB98" s="200">
        <v>0</v>
      </c>
      <c r="AC98" s="200">
        <v>0</v>
      </c>
      <c r="AD98" s="200">
        <v>17.8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10.89</v>
      </c>
      <c r="AL98" s="200">
        <v>0</v>
      </c>
      <c r="AM98" s="200">
        <v>0</v>
      </c>
      <c r="AN98" s="200">
        <v>0</v>
      </c>
      <c r="AO98" s="200">
        <v>269.18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0.10251999999999999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8.4819999999999882E-2</v>
      </c>
      <c r="L99">
        <f t="shared" si="0"/>
        <v>2.6945675000000007</v>
      </c>
      <c r="M99">
        <f t="shared" si="0"/>
        <v>2.375E-2</v>
      </c>
      <c r="N99">
        <f t="shared" si="0"/>
        <v>3.0905000000000057E-2</v>
      </c>
      <c r="O99">
        <f t="shared" si="0"/>
        <v>0</v>
      </c>
      <c r="P99">
        <f t="shared" si="0"/>
        <v>3.2855000000000037E-2</v>
      </c>
      <c r="Q99">
        <f t="shared" si="0"/>
        <v>1.6654999999999993E-2</v>
      </c>
      <c r="R99">
        <f t="shared" si="0"/>
        <v>6.406500000000008E-2</v>
      </c>
      <c r="S99">
        <f t="shared" si="0"/>
        <v>4.5035000000000026E-2</v>
      </c>
      <c r="T99">
        <f t="shared" si="0"/>
        <v>0</v>
      </c>
      <c r="U99">
        <f t="shared" si="0"/>
        <v>2.183999999999995E-2</v>
      </c>
      <c r="V99">
        <f t="shared" si="0"/>
        <v>2.465249999999999E-2</v>
      </c>
      <c r="W99">
        <f t="shared" si="0"/>
        <v>4.0824999999999986E-2</v>
      </c>
      <c r="X99">
        <f t="shared" si="0"/>
        <v>0.1356575000000004</v>
      </c>
      <c r="Y99">
        <f t="shared" si="0"/>
        <v>0</v>
      </c>
      <c r="Z99">
        <f t="shared" si="0"/>
        <v>0.43369750000000057</v>
      </c>
      <c r="AA99">
        <f t="shared" si="0"/>
        <v>0.22742500000000038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0.22135249999999984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6.5147200000000023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-1.6930000000000001</v>
      </c>
      <c r="D27" s="82">
        <v>0</v>
      </c>
      <c r="E27" s="82">
        <v>0</v>
      </c>
      <c r="F27" s="82">
        <v>-2.3069999999999999</v>
      </c>
      <c r="G27" s="82">
        <v>-4</v>
      </c>
      <c r="H27" s="76"/>
      <c r="I27" s="31">
        <v>25</v>
      </c>
      <c r="J27" s="82">
        <v>1.6930000000000001</v>
      </c>
      <c r="K27" s="82">
        <v>0</v>
      </c>
      <c r="L27" s="82">
        <v>0</v>
      </c>
      <c r="M27" s="82">
        <v>0</v>
      </c>
      <c r="N27" s="82">
        <v>1.6930000000000001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2.3069999999999999</v>
      </c>
      <c r="AF27" s="82">
        <v>0</v>
      </c>
      <c r="AG27" s="82">
        <v>0</v>
      </c>
      <c r="AH27" s="82">
        <v>0</v>
      </c>
      <c r="AI27" s="82">
        <v>2.3069999999999999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1.6930000000000001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-1.6930000000000001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2.3069999999999999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-2.3069999999999999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16.93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16.93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23.07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23.07</v>
      </c>
      <c r="DF27" s="81">
        <f t="shared" si="31"/>
        <v>4</v>
      </c>
      <c r="DG27" s="81">
        <f t="shared" si="32"/>
        <v>-1.6930000000000001</v>
      </c>
      <c r="DH27" s="81">
        <f t="shared" si="33"/>
        <v>0</v>
      </c>
      <c r="DI27" s="81">
        <f t="shared" si="34"/>
        <v>0</v>
      </c>
      <c r="DJ27" s="81">
        <f t="shared" si="35"/>
        <v>-2.3069999999999999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-34.716000000000001</v>
      </c>
      <c r="D28" s="82">
        <v>0</v>
      </c>
      <c r="E28" s="82">
        <v>0</v>
      </c>
      <c r="F28" s="82">
        <v>-47.283999999999999</v>
      </c>
      <c r="G28" s="82">
        <v>-82</v>
      </c>
      <c r="H28" s="76"/>
      <c r="I28" s="31">
        <v>26</v>
      </c>
      <c r="J28" s="82">
        <v>34.716000000000001</v>
      </c>
      <c r="K28" s="82">
        <v>0</v>
      </c>
      <c r="L28" s="82">
        <v>0</v>
      </c>
      <c r="M28" s="82">
        <v>0</v>
      </c>
      <c r="N28" s="82">
        <v>34.716000000000001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47.283999999999999</v>
      </c>
      <c r="AF28" s="82">
        <v>0</v>
      </c>
      <c r="AG28" s="82">
        <v>0</v>
      </c>
      <c r="AH28" s="82">
        <v>0</v>
      </c>
      <c r="AI28" s="82">
        <v>47.283999999999999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34.716000000000001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-34.716000000000001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47.283999999999999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-47.283999999999999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347.16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347.16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472.84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472.84</v>
      </c>
      <c r="DF28" s="81">
        <f t="shared" si="31"/>
        <v>82</v>
      </c>
      <c r="DG28" s="81">
        <f t="shared" si="32"/>
        <v>-34.716000000000001</v>
      </c>
      <c r="DH28" s="81">
        <f t="shared" si="33"/>
        <v>0</v>
      </c>
      <c r="DI28" s="81">
        <f t="shared" si="34"/>
        <v>0</v>
      </c>
      <c r="DJ28" s="81">
        <f t="shared" si="35"/>
        <v>-47.283999999999999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-65.620999999999995</v>
      </c>
      <c r="D29" s="82">
        <v>0</v>
      </c>
      <c r="E29" s="82">
        <v>0</v>
      </c>
      <c r="F29" s="82">
        <v>-89.379000000000005</v>
      </c>
      <c r="G29" s="82">
        <v>-155</v>
      </c>
      <c r="H29" s="76"/>
      <c r="I29" s="31">
        <v>27</v>
      </c>
      <c r="J29" s="82">
        <v>65.620999999999995</v>
      </c>
      <c r="K29" s="82">
        <v>0</v>
      </c>
      <c r="L29" s="82">
        <v>0</v>
      </c>
      <c r="M29" s="82">
        <v>0</v>
      </c>
      <c r="N29" s="82">
        <v>65.620999999999995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89.379000000000005</v>
      </c>
      <c r="AF29" s="82">
        <v>0</v>
      </c>
      <c r="AG29" s="82">
        <v>0</v>
      </c>
      <c r="AH29" s="82">
        <v>0</v>
      </c>
      <c r="AI29" s="82">
        <v>89.379000000000005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65.620999999999995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-65.620999999999995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89.379000000000005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-89.379000000000005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656.20999999999992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656.20999999999992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893.79000000000008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893.79000000000008</v>
      </c>
      <c r="DF29" s="81">
        <f t="shared" si="31"/>
        <v>155</v>
      </c>
      <c r="DG29" s="81">
        <f t="shared" si="32"/>
        <v>-65.620999999999995</v>
      </c>
      <c r="DH29" s="81">
        <f t="shared" si="33"/>
        <v>0</v>
      </c>
      <c r="DI29" s="81">
        <f t="shared" si="34"/>
        <v>0</v>
      </c>
      <c r="DJ29" s="81">
        <f t="shared" si="35"/>
        <v>-89.379000000000005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-55.036999999999999</v>
      </c>
      <c r="D30" s="82">
        <v>0</v>
      </c>
      <c r="E30" s="82">
        <v>0</v>
      </c>
      <c r="F30" s="82">
        <v>-74.962999999999994</v>
      </c>
      <c r="G30" s="82">
        <v>-130</v>
      </c>
      <c r="H30" s="76"/>
      <c r="I30" s="31">
        <v>28</v>
      </c>
      <c r="J30" s="82">
        <v>55.036999999999999</v>
      </c>
      <c r="K30" s="82">
        <v>0</v>
      </c>
      <c r="L30" s="82">
        <v>0</v>
      </c>
      <c r="M30" s="82">
        <v>0</v>
      </c>
      <c r="N30" s="82">
        <v>55.036999999999999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74.962999999999994</v>
      </c>
      <c r="AF30" s="82">
        <v>0</v>
      </c>
      <c r="AG30" s="82">
        <v>0</v>
      </c>
      <c r="AH30" s="82">
        <v>0</v>
      </c>
      <c r="AI30" s="82">
        <v>74.962999999999994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55.036999999999999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-55.036999999999999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74.962999999999994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-74.962999999999994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550.37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550.37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749.62999999999988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749.62999999999988</v>
      </c>
      <c r="DF30" s="81">
        <f t="shared" si="31"/>
        <v>130</v>
      </c>
      <c r="DG30" s="81">
        <f t="shared" si="32"/>
        <v>-55.036999999999999</v>
      </c>
      <c r="DH30" s="81">
        <f t="shared" si="33"/>
        <v>0</v>
      </c>
      <c r="DI30" s="81">
        <f t="shared" si="34"/>
        <v>0</v>
      </c>
      <c r="DJ30" s="81">
        <f t="shared" si="35"/>
        <v>-74.962999999999994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-79.591999999999999</v>
      </c>
      <c r="D31" s="82">
        <v>0</v>
      </c>
      <c r="E31" s="82">
        <v>0</v>
      </c>
      <c r="F31" s="82">
        <v>-108.408</v>
      </c>
      <c r="G31" s="82">
        <v>-188</v>
      </c>
      <c r="H31" s="76"/>
      <c r="I31" s="31">
        <v>29</v>
      </c>
      <c r="J31" s="82">
        <v>79.591999999999999</v>
      </c>
      <c r="K31" s="82">
        <v>0</v>
      </c>
      <c r="L31" s="82">
        <v>0</v>
      </c>
      <c r="M31" s="82">
        <v>0</v>
      </c>
      <c r="N31" s="82">
        <v>79.591999999999999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108.408</v>
      </c>
      <c r="AF31" s="82">
        <v>0</v>
      </c>
      <c r="AG31" s="82">
        <v>0</v>
      </c>
      <c r="AH31" s="82">
        <v>0</v>
      </c>
      <c r="AI31" s="82">
        <v>108.408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79.591999999999999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-79.591999999999999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108.408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-108.408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795.92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795.92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1084.08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1084.08</v>
      </c>
      <c r="DF31" s="81">
        <f t="shared" si="31"/>
        <v>188</v>
      </c>
      <c r="DG31" s="81">
        <f t="shared" si="32"/>
        <v>-79.591999999999999</v>
      </c>
      <c r="DH31" s="81">
        <f t="shared" si="33"/>
        <v>0</v>
      </c>
      <c r="DI31" s="81">
        <f t="shared" si="34"/>
        <v>0</v>
      </c>
      <c r="DJ31" s="81">
        <f t="shared" si="35"/>
        <v>-108.408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-75</v>
      </c>
      <c r="D32" s="82">
        <v>0</v>
      </c>
      <c r="E32" s="82">
        <v>0</v>
      </c>
      <c r="F32" s="82">
        <v>-152</v>
      </c>
      <c r="G32" s="82">
        <v>-227</v>
      </c>
      <c r="H32" s="76"/>
      <c r="I32" s="31">
        <v>30</v>
      </c>
      <c r="J32" s="82">
        <v>75</v>
      </c>
      <c r="K32" s="82">
        <v>0</v>
      </c>
      <c r="L32" s="82">
        <v>0</v>
      </c>
      <c r="M32" s="82">
        <v>0</v>
      </c>
      <c r="N32" s="82">
        <v>75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152</v>
      </c>
      <c r="AF32" s="82">
        <v>0</v>
      </c>
      <c r="AG32" s="82">
        <v>0</v>
      </c>
      <c r="AH32" s="82">
        <v>0</v>
      </c>
      <c r="AI32" s="82">
        <v>152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75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-75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152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-152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750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750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1520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1520</v>
      </c>
      <c r="DF32" s="81">
        <f t="shared" si="31"/>
        <v>227</v>
      </c>
      <c r="DG32" s="81">
        <f t="shared" si="32"/>
        <v>-75</v>
      </c>
      <c r="DH32" s="81">
        <f t="shared" si="33"/>
        <v>0</v>
      </c>
      <c r="DI32" s="81">
        <f t="shared" si="34"/>
        <v>0</v>
      </c>
      <c r="DJ32" s="81">
        <f t="shared" si="35"/>
        <v>-152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-70</v>
      </c>
      <c r="D33" s="82">
        <v>0</v>
      </c>
      <c r="E33" s="82">
        <v>0</v>
      </c>
      <c r="F33" s="82">
        <v>-148.369</v>
      </c>
      <c r="G33" s="82">
        <v>-218.369</v>
      </c>
      <c r="H33" s="76"/>
      <c r="I33" s="31">
        <v>31</v>
      </c>
      <c r="J33" s="82">
        <v>70</v>
      </c>
      <c r="K33" s="82">
        <v>0</v>
      </c>
      <c r="L33" s="82">
        <v>0</v>
      </c>
      <c r="M33" s="82">
        <v>0</v>
      </c>
      <c r="N33" s="82">
        <v>70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148.369</v>
      </c>
      <c r="AF33" s="82">
        <v>0</v>
      </c>
      <c r="AG33" s="82">
        <v>0</v>
      </c>
      <c r="AH33" s="82">
        <v>0</v>
      </c>
      <c r="AI33" s="82">
        <v>148.369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70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-70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148.369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-148.369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700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700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1483.69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1483.69</v>
      </c>
      <c r="DF33" s="81">
        <f t="shared" si="31"/>
        <v>218.369</v>
      </c>
      <c r="DG33" s="81">
        <f t="shared" si="32"/>
        <v>-70</v>
      </c>
      <c r="DH33" s="81">
        <f t="shared" si="33"/>
        <v>0</v>
      </c>
      <c r="DI33" s="81">
        <f t="shared" si="34"/>
        <v>0</v>
      </c>
      <c r="DJ33" s="81">
        <f t="shared" si="35"/>
        <v>-148.369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-70</v>
      </c>
      <c r="D34" s="82">
        <v>0</v>
      </c>
      <c r="E34" s="82">
        <v>0</v>
      </c>
      <c r="F34" s="82">
        <v>-134.33699999999999</v>
      </c>
      <c r="G34" s="82">
        <v>-204.33699999999999</v>
      </c>
      <c r="H34" s="76"/>
      <c r="I34" s="31">
        <v>32</v>
      </c>
      <c r="J34" s="82">
        <v>70</v>
      </c>
      <c r="K34" s="82">
        <v>0</v>
      </c>
      <c r="L34" s="82">
        <v>0</v>
      </c>
      <c r="M34" s="82">
        <v>0</v>
      </c>
      <c r="N34" s="82">
        <v>70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134.33699999999999</v>
      </c>
      <c r="AF34" s="82">
        <v>0</v>
      </c>
      <c r="AG34" s="82">
        <v>0</v>
      </c>
      <c r="AH34" s="82">
        <v>0</v>
      </c>
      <c r="AI34" s="82">
        <v>134.33699999999999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70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-70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134.33699999999999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-134.33699999999999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700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700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1343.37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1343.37</v>
      </c>
      <c r="DF34" s="81">
        <f t="shared" si="31"/>
        <v>204.33699999999999</v>
      </c>
      <c r="DG34" s="81">
        <f t="shared" si="32"/>
        <v>-70</v>
      </c>
      <c r="DH34" s="81">
        <f t="shared" si="33"/>
        <v>0</v>
      </c>
      <c r="DI34" s="81">
        <f t="shared" si="34"/>
        <v>0</v>
      </c>
      <c r="DJ34" s="81">
        <f t="shared" si="35"/>
        <v>-134.33699999999999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-85.519000000000005</v>
      </c>
      <c r="D35" s="82">
        <v>0</v>
      </c>
      <c r="E35" s="82">
        <v>0</v>
      </c>
      <c r="F35" s="82">
        <v>-116.48099999999999</v>
      </c>
      <c r="G35" s="82">
        <v>-202</v>
      </c>
      <c r="H35" s="76"/>
      <c r="I35" s="31">
        <v>33</v>
      </c>
      <c r="J35" s="82">
        <v>85.519000000000005</v>
      </c>
      <c r="K35" s="82">
        <v>0</v>
      </c>
      <c r="L35" s="82">
        <v>0</v>
      </c>
      <c r="M35" s="82">
        <v>0</v>
      </c>
      <c r="N35" s="82">
        <v>85.519000000000005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116.48099999999999</v>
      </c>
      <c r="AF35" s="82">
        <v>0</v>
      </c>
      <c r="AG35" s="82">
        <v>0</v>
      </c>
      <c r="AH35" s="82">
        <v>0</v>
      </c>
      <c r="AI35" s="82">
        <v>116.48099999999999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85.519000000000005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-85.519000000000005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116.48099999999999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-116.48099999999999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855.19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855.19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1164.81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1164.81</v>
      </c>
      <c r="DF35" s="81">
        <f t="shared" si="31"/>
        <v>202</v>
      </c>
      <c r="DG35" s="81">
        <f t="shared" si="32"/>
        <v>-85.519000000000005</v>
      </c>
      <c r="DH35" s="81">
        <f t="shared" si="33"/>
        <v>0</v>
      </c>
      <c r="DI35" s="81">
        <f t="shared" si="34"/>
        <v>0</v>
      </c>
      <c r="DJ35" s="81">
        <f t="shared" si="35"/>
        <v>-116.48099999999999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-39</v>
      </c>
      <c r="D36" s="82">
        <v>0</v>
      </c>
      <c r="E36" s="82">
        <v>0</v>
      </c>
      <c r="F36" s="82">
        <v>-51.927999999999997</v>
      </c>
      <c r="G36" s="82">
        <v>-90.927999999999997</v>
      </c>
      <c r="H36" s="76"/>
      <c r="I36" s="31">
        <v>34</v>
      </c>
      <c r="J36" s="82">
        <v>39</v>
      </c>
      <c r="K36" s="82">
        <v>0</v>
      </c>
      <c r="L36" s="82">
        <v>0</v>
      </c>
      <c r="M36" s="82">
        <v>0</v>
      </c>
      <c r="N36" s="82">
        <v>39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51.927999999999997</v>
      </c>
      <c r="AF36" s="82">
        <v>0</v>
      </c>
      <c r="AG36" s="82">
        <v>0</v>
      </c>
      <c r="AH36" s="82">
        <v>0</v>
      </c>
      <c r="AI36" s="82">
        <v>51.927999999999997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39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-39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51.927999999999997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-51.927999999999997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390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390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519.28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519.28</v>
      </c>
      <c r="DF36" s="81">
        <f t="shared" si="31"/>
        <v>90.927999999999997</v>
      </c>
      <c r="DG36" s="81">
        <f t="shared" si="32"/>
        <v>-39</v>
      </c>
      <c r="DH36" s="81">
        <f t="shared" si="33"/>
        <v>0</v>
      </c>
      <c r="DI36" s="81">
        <f t="shared" si="34"/>
        <v>0</v>
      </c>
      <c r="DJ36" s="81">
        <f t="shared" si="35"/>
        <v>-51.927999999999997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-40</v>
      </c>
      <c r="D37" s="82">
        <v>0</v>
      </c>
      <c r="E37" s="82">
        <v>0</v>
      </c>
      <c r="F37" s="82">
        <v>0</v>
      </c>
      <c r="G37" s="82">
        <v>-40</v>
      </c>
      <c r="H37" s="76"/>
      <c r="I37" s="31">
        <v>35</v>
      </c>
      <c r="J37" s="82">
        <v>40</v>
      </c>
      <c r="K37" s="82">
        <v>0</v>
      </c>
      <c r="L37" s="82">
        <v>0</v>
      </c>
      <c r="M37" s="82">
        <v>0</v>
      </c>
      <c r="N37" s="82">
        <v>40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40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-40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400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400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40</v>
      </c>
      <c r="DG37" s="81">
        <f t="shared" si="32"/>
        <v>-40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-41</v>
      </c>
      <c r="D38" s="82">
        <v>0</v>
      </c>
      <c r="E38" s="82">
        <v>0</v>
      </c>
      <c r="F38" s="82">
        <v>0</v>
      </c>
      <c r="G38" s="82">
        <v>-41</v>
      </c>
      <c r="H38" s="76"/>
      <c r="I38" s="31">
        <v>36</v>
      </c>
      <c r="J38" s="82">
        <v>41</v>
      </c>
      <c r="K38" s="82">
        <v>0</v>
      </c>
      <c r="L38" s="82">
        <v>0</v>
      </c>
      <c r="M38" s="82">
        <v>0</v>
      </c>
      <c r="N38" s="82">
        <v>41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41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-41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410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410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41</v>
      </c>
      <c r="DG38" s="81">
        <f t="shared" si="32"/>
        <v>-41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-69</v>
      </c>
      <c r="D39" s="82">
        <v>0</v>
      </c>
      <c r="E39" s="82">
        <v>0</v>
      </c>
      <c r="F39" s="82">
        <v>0</v>
      </c>
      <c r="G39" s="82">
        <v>-69</v>
      </c>
      <c r="H39" s="76"/>
      <c r="I39" s="31">
        <v>37</v>
      </c>
      <c r="J39" s="82">
        <v>69</v>
      </c>
      <c r="K39" s="82">
        <v>0</v>
      </c>
      <c r="L39" s="82">
        <v>0</v>
      </c>
      <c r="M39" s="82">
        <v>0</v>
      </c>
      <c r="N39" s="82">
        <v>69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69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-69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690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690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69</v>
      </c>
      <c r="DG39" s="81">
        <f t="shared" si="32"/>
        <v>-69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-94</v>
      </c>
      <c r="D40" s="82">
        <v>0</v>
      </c>
      <c r="E40" s="82">
        <v>0</v>
      </c>
      <c r="F40" s="82">
        <v>0</v>
      </c>
      <c r="G40" s="82">
        <v>-94</v>
      </c>
      <c r="H40" s="76"/>
      <c r="I40" s="31">
        <v>38</v>
      </c>
      <c r="J40" s="82">
        <v>94</v>
      </c>
      <c r="K40" s="82">
        <v>0</v>
      </c>
      <c r="L40" s="82">
        <v>0</v>
      </c>
      <c r="M40" s="82">
        <v>0</v>
      </c>
      <c r="N40" s="82">
        <v>94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94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-94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940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940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94</v>
      </c>
      <c r="DG40" s="81">
        <f t="shared" si="32"/>
        <v>-94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-109</v>
      </c>
      <c r="D41" s="82">
        <v>0</v>
      </c>
      <c r="E41" s="82">
        <v>0</v>
      </c>
      <c r="F41" s="82">
        <v>0</v>
      </c>
      <c r="G41" s="82">
        <v>-109</v>
      </c>
      <c r="H41" s="76"/>
      <c r="I41" s="31">
        <v>39</v>
      </c>
      <c r="J41" s="82">
        <v>109</v>
      </c>
      <c r="K41" s="82">
        <v>0</v>
      </c>
      <c r="L41" s="82">
        <v>0</v>
      </c>
      <c r="M41" s="82">
        <v>0</v>
      </c>
      <c r="N41" s="82">
        <v>109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109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-109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1090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1090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109</v>
      </c>
      <c r="DG41" s="81">
        <f t="shared" si="32"/>
        <v>-109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-74</v>
      </c>
      <c r="D42" s="82">
        <v>0</v>
      </c>
      <c r="E42" s="82">
        <v>0</v>
      </c>
      <c r="F42" s="82">
        <v>0</v>
      </c>
      <c r="G42" s="82">
        <v>-74</v>
      </c>
      <c r="H42" s="76"/>
      <c r="I42" s="31">
        <v>40</v>
      </c>
      <c r="J42" s="82">
        <v>74</v>
      </c>
      <c r="K42" s="82">
        <v>0</v>
      </c>
      <c r="L42" s="82">
        <v>0</v>
      </c>
      <c r="M42" s="82">
        <v>0</v>
      </c>
      <c r="N42" s="82">
        <v>74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74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-74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740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740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74</v>
      </c>
      <c r="DG42" s="81">
        <f t="shared" si="32"/>
        <v>-74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-34</v>
      </c>
      <c r="D43" s="82">
        <v>0</v>
      </c>
      <c r="E43" s="82">
        <v>0</v>
      </c>
      <c r="F43" s="82">
        <v>0</v>
      </c>
      <c r="G43" s="82">
        <v>-34</v>
      </c>
      <c r="H43" s="76"/>
      <c r="I43" s="31">
        <v>41</v>
      </c>
      <c r="J43" s="82">
        <v>34</v>
      </c>
      <c r="K43" s="82">
        <v>0</v>
      </c>
      <c r="L43" s="82">
        <v>0</v>
      </c>
      <c r="M43" s="82">
        <v>0</v>
      </c>
      <c r="N43" s="82">
        <v>34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34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-34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340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340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34</v>
      </c>
      <c r="DG43" s="81">
        <f t="shared" si="32"/>
        <v>-34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-86.799000000000007</v>
      </c>
      <c r="G77" s="82">
        <v>-86.799000000000007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86.799000000000007</v>
      </c>
      <c r="AF77" s="82">
        <v>0</v>
      </c>
      <c r="AG77" s="82">
        <v>0</v>
      </c>
      <c r="AH77" s="82">
        <v>0</v>
      </c>
      <c r="AI77" s="82">
        <v>86.799000000000007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86.799000000000007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-86.799000000000007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867.99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867.99</v>
      </c>
      <c r="DF77" s="81">
        <f t="shared" si="59"/>
        <v>86.799000000000007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-86.799000000000007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-30</v>
      </c>
      <c r="D78" s="82">
        <v>0</v>
      </c>
      <c r="E78" s="82">
        <v>0</v>
      </c>
      <c r="F78" s="82">
        <v>-89.081000000000003</v>
      </c>
      <c r="G78" s="82">
        <v>-119.081</v>
      </c>
      <c r="H78" s="76"/>
      <c r="I78" s="31">
        <v>76</v>
      </c>
      <c r="J78" s="82">
        <v>30</v>
      </c>
      <c r="K78" s="82">
        <v>0</v>
      </c>
      <c r="L78" s="82">
        <v>0</v>
      </c>
      <c r="M78" s="82">
        <v>0</v>
      </c>
      <c r="N78" s="82">
        <v>30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89.081000000000003</v>
      </c>
      <c r="AF78" s="82">
        <v>0</v>
      </c>
      <c r="AG78" s="82">
        <v>0</v>
      </c>
      <c r="AH78" s="82">
        <v>0</v>
      </c>
      <c r="AI78" s="82">
        <v>89.081000000000003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89.081000000000003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-89.081000000000003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890.81000000000006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890.81000000000006</v>
      </c>
      <c r="DF78" s="81">
        <f t="shared" si="59"/>
        <v>119.081</v>
      </c>
      <c r="DG78" s="81">
        <f t="shared" si="60"/>
        <v>-30</v>
      </c>
      <c r="DH78" s="81">
        <f t="shared" si="61"/>
        <v>0</v>
      </c>
      <c r="DI78" s="81">
        <f t="shared" si="62"/>
        <v>0</v>
      </c>
      <c r="DJ78" s="81">
        <f t="shared" si="63"/>
        <v>-89.081000000000003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-60.542999999999999</v>
      </c>
      <c r="G79" s="82">
        <v>-60.542999999999999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60.542999999999999</v>
      </c>
      <c r="AF79" s="82">
        <v>0</v>
      </c>
      <c r="AG79" s="82">
        <v>0</v>
      </c>
      <c r="AH79" s="82">
        <v>0</v>
      </c>
      <c r="AI79" s="82">
        <v>60.542999999999999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60.542999999999999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-60.542999999999999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605.42999999999995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605.42999999999995</v>
      </c>
      <c r="DF79" s="81">
        <f t="shared" si="59"/>
        <v>60.542999999999999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-60.542999999999999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-5</v>
      </c>
      <c r="D80" s="82">
        <v>0</v>
      </c>
      <c r="E80" s="82">
        <v>0</v>
      </c>
      <c r="F80" s="82">
        <v>-60.447000000000003</v>
      </c>
      <c r="G80" s="82">
        <v>-65.447000000000003</v>
      </c>
      <c r="H80" s="76"/>
      <c r="I80" s="31">
        <v>78</v>
      </c>
      <c r="J80" s="82">
        <v>5</v>
      </c>
      <c r="K80" s="82">
        <v>0</v>
      </c>
      <c r="L80" s="82">
        <v>0</v>
      </c>
      <c r="M80" s="82">
        <v>0</v>
      </c>
      <c r="N80" s="82">
        <v>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60.447000000000003</v>
      </c>
      <c r="AF80" s="82">
        <v>0</v>
      </c>
      <c r="AG80" s="82">
        <v>0</v>
      </c>
      <c r="AH80" s="82">
        <v>0</v>
      </c>
      <c r="AI80" s="82">
        <v>60.447000000000003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60.447000000000003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-60.447000000000003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604.47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604.47</v>
      </c>
      <c r="DF80" s="81">
        <f t="shared" si="59"/>
        <v>65.447000000000003</v>
      </c>
      <c r="DG80" s="81">
        <f t="shared" si="60"/>
        <v>-5</v>
      </c>
      <c r="DH80" s="81">
        <f t="shared" si="61"/>
        <v>0</v>
      </c>
      <c r="DI80" s="81">
        <f t="shared" si="62"/>
        <v>0</v>
      </c>
      <c r="DJ80" s="81">
        <f t="shared" si="63"/>
        <v>-60.447000000000003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-46.28</v>
      </c>
      <c r="G81" s="82">
        <v>-46.28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46.28</v>
      </c>
      <c r="AF81" s="82">
        <v>0</v>
      </c>
      <c r="AG81" s="82">
        <v>0</v>
      </c>
      <c r="AH81" s="82">
        <v>0</v>
      </c>
      <c r="AI81" s="82">
        <v>46.28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46.28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-46.28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462.8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462.8</v>
      </c>
      <c r="DF81" s="81">
        <f t="shared" si="59"/>
        <v>46.28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-46.28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-71.103999999999999</v>
      </c>
      <c r="G82" s="82">
        <v>-71.103999999999999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71.103999999999999</v>
      </c>
      <c r="AF82" s="82">
        <v>0</v>
      </c>
      <c r="AG82" s="82">
        <v>0</v>
      </c>
      <c r="AH82" s="82">
        <v>0</v>
      </c>
      <c r="AI82" s="82">
        <v>71.103999999999999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71.103999999999999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-71.103999999999999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711.04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711.04</v>
      </c>
      <c r="DF82" s="81">
        <f t="shared" si="59"/>
        <v>71.103999999999999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-71.103999999999999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-89</v>
      </c>
      <c r="D83" s="82">
        <v>0</v>
      </c>
      <c r="E83" s="82">
        <v>0</v>
      </c>
      <c r="F83" s="82">
        <v>0</v>
      </c>
      <c r="G83" s="82">
        <v>-89</v>
      </c>
      <c r="H83" s="76"/>
      <c r="I83" s="31">
        <v>81</v>
      </c>
      <c r="J83" s="82">
        <v>89</v>
      </c>
      <c r="K83" s="82">
        <v>0</v>
      </c>
      <c r="L83" s="82">
        <v>0</v>
      </c>
      <c r="M83" s="82">
        <v>0</v>
      </c>
      <c r="N83" s="82">
        <v>89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89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-89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890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890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89</v>
      </c>
      <c r="DG83" s="81">
        <f t="shared" si="60"/>
        <v>-89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-109</v>
      </c>
      <c r="D84" s="82">
        <v>0</v>
      </c>
      <c r="E84" s="82">
        <v>0</v>
      </c>
      <c r="F84" s="82">
        <v>0</v>
      </c>
      <c r="G84" s="82">
        <v>-109</v>
      </c>
      <c r="H84" s="76"/>
      <c r="I84" s="31">
        <v>82</v>
      </c>
      <c r="J84" s="82">
        <v>109</v>
      </c>
      <c r="K84" s="82">
        <v>0</v>
      </c>
      <c r="L84" s="82">
        <v>0</v>
      </c>
      <c r="M84" s="82">
        <v>0</v>
      </c>
      <c r="N84" s="82">
        <v>109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109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-109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1090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1090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109</v>
      </c>
      <c r="DG84" s="81">
        <f t="shared" si="60"/>
        <v>-109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-106</v>
      </c>
      <c r="D85" s="82">
        <v>0</v>
      </c>
      <c r="E85" s="82">
        <v>0</v>
      </c>
      <c r="F85" s="82">
        <v>0</v>
      </c>
      <c r="G85" s="82">
        <v>-106</v>
      </c>
      <c r="H85" s="76"/>
      <c r="I85" s="31">
        <v>83</v>
      </c>
      <c r="J85" s="82">
        <v>106</v>
      </c>
      <c r="K85" s="82">
        <v>0</v>
      </c>
      <c r="L85" s="82">
        <v>0</v>
      </c>
      <c r="M85" s="82">
        <v>0</v>
      </c>
      <c r="N85" s="82">
        <v>106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106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-106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1060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1060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106</v>
      </c>
      <c r="DG85" s="81">
        <f t="shared" si="60"/>
        <v>-106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-116</v>
      </c>
      <c r="D86" s="82">
        <v>0</v>
      </c>
      <c r="E86" s="82">
        <v>0</v>
      </c>
      <c r="F86" s="82">
        <v>0</v>
      </c>
      <c r="G86" s="82">
        <v>-116</v>
      </c>
      <c r="H86" s="76"/>
      <c r="I86" s="31">
        <v>84</v>
      </c>
      <c r="J86" s="82">
        <v>116</v>
      </c>
      <c r="K86" s="82">
        <v>0</v>
      </c>
      <c r="L86" s="82">
        <v>0</v>
      </c>
      <c r="M86" s="82">
        <v>0</v>
      </c>
      <c r="N86" s="82">
        <v>116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116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-116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1160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1160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116</v>
      </c>
      <c r="DG86" s="81">
        <f t="shared" si="60"/>
        <v>-116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-124.096</v>
      </c>
      <c r="D87" s="82">
        <v>0</v>
      </c>
      <c r="E87" s="82">
        <v>0</v>
      </c>
      <c r="F87" s="82">
        <v>-26.904</v>
      </c>
      <c r="G87" s="82">
        <v>-151</v>
      </c>
      <c r="H87" s="76"/>
      <c r="I87" s="31">
        <v>85</v>
      </c>
      <c r="J87" s="82">
        <v>124.096</v>
      </c>
      <c r="K87" s="82">
        <v>0</v>
      </c>
      <c r="L87" s="82">
        <v>0</v>
      </c>
      <c r="M87" s="82">
        <v>0</v>
      </c>
      <c r="N87" s="82">
        <v>124.096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26.904</v>
      </c>
      <c r="AF87" s="82">
        <v>0</v>
      </c>
      <c r="AG87" s="82">
        <v>0</v>
      </c>
      <c r="AH87" s="82">
        <v>0</v>
      </c>
      <c r="AI87" s="82">
        <v>26.904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124.096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-124.096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26.904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-26.904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1240.96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1240.96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269.04000000000002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269.04000000000002</v>
      </c>
      <c r="DF87" s="81">
        <f t="shared" si="59"/>
        <v>151</v>
      </c>
      <c r="DG87" s="81">
        <f t="shared" si="60"/>
        <v>-124.096</v>
      </c>
      <c r="DH87" s="81">
        <f t="shared" si="61"/>
        <v>0</v>
      </c>
      <c r="DI87" s="81">
        <f t="shared" si="62"/>
        <v>0</v>
      </c>
      <c r="DJ87" s="81">
        <f t="shared" si="63"/>
        <v>-26.904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-85.171000000000006</v>
      </c>
      <c r="D88" s="82">
        <v>0</v>
      </c>
      <c r="E88" s="82">
        <v>0</v>
      </c>
      <c r="F88" s="82">
        <v>-36.829000000000001</v>
      </c>
      <c r="G88" s="82">
        <v>-122</v>
      </c>
      <c r="H88" s="76"/>
      <c r="I88" s="31">
        <v>86</v>
      </c>
      <c r="J88" s="82">
        <v>85.171000000000006</v>
      </c>
      <c r="K88" s="82">
        <v>0</v>
      </c>
      <c r="L88" s="82">
        <v>0</v>
      </c>
      <c r="M88" s="82">
        <v>0</v>
      </c>
      <c r="N88" s="82">
        <v>85.171000000000006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36.829000000000001</v>
      </c>
      <c r="AF88" s="82">
        <v>0</v>
      </c>
      <c r="AG88" s="82">
        <v>0</v>
      </c>
      <c r="AH88" s="82">
        <v>0</v>
      </c>
      <c r="AI88" s="82">
        <v>36.829000000000001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85.171000000000006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-85.171000000000006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36.829000000000001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-36.829000000000001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851.71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851.71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368.29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368.29</v>
      </c>
      <c r="DF88" s="81">
        <f t="shared" si="59"/>
        <v>122</v>
      </c>
      <c r="DG88" s="81">
        <f t="shared" si="60"/>
        <v>-85.171000000000006</v>
      </c>
      <c r="DH88" s="81">
        <f t="shared" si="61"/>
        <v>0</v>
      </c>
      <c r="DI88" s="81">
        <f t="shared" si="62"/>
        <v>0</v>
      </c>
      <c r="DJ88" s="81">
        <f t="shared" si="63"/>
        <v>-36.829000000000001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-71.899000000000001</v>
      </c>
      <c r="D89" s="82">
        <v>0</v>
      </c>
      <c r="E89" s="82">
        <v>0</v>
      </c>
      <c r="F89" s="82">
        <v>-35.100999999999999</v>
      </c>
      <c r="G89" s="82">
        <v>-107</v>
      </c>
      <c r="H89" s="76"/>
      <c r="I89" s="31">
        <v>87</v>
      </c>
      <c r="J89" s="82">
        <v>71.899000000000001</v>
      </c>
      <c r="K89" s="82">
        <v>0</v>
      </c>
      <c r="L89" s="82">
        <v>0</v>
      </c>
      <c r="M89" s="82">
        <v>0</v>
      </c>
      <c r="N89" s="82">
        <v>71.899000000000001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35.100999999999999</v>
      </c>
      <c r="AF89" s="82">
        <v>0</v>
      </c>
      <c r="AG89" s="82">
        <v>0</v>
      </c>
      <c r="AH89" s="82">
        <v>0</v>
      </c>
      <c r="AI89" s="82">
        <v>35.100999999999999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71.899000000000001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-71.899000000000001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35.100999999999999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-35.100999999999999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718.99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718.99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351.01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351.01</v>
      </c>
      <c r="DF89" s="81">
        <f t="shared" si="59"/>
        <v>107</v>
      </c>
      <c r="DG89" s="81">
        <f t="shared" si="60"/>
        <v>-71.899000000000001</v>
      </c>
      <c r="DH89" s="81">
        <f t="shared" si="61"/>
        <v>0</v>
      </c>
      <c r="DI89" s="81">
        <f t="shared" si="62"/>
        <v>0</v>
      </c>
      <c r="DJ89" s="81">
        <f t="shared" si="63"/>
        <v>-35.100999999999999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-31.751999999999999</v>
      </c>
      <c r="D90" s="82">
        <v>0</v>
      </c>
      <c r="E90" s="82">
        <v>0</v>
      </c>
      <c r="F90" s="82">
        <v>-43.247999999999998</v>
      </c>
      <c r="G90" s="82">
        <v>-75</v>
      </c>
      <c r="H90" s="76"/>
      <c r="I90" s="31">
        <v>88</v>
      </c>
      <c r="J90" s="82">
        <v>31.751999999999999</v>
      </c>
      <c r="K90" s="82">
        <v>0</v>
      </c>
      <c r="L90" s="82">
        <v>0</v>
      </c>
      <c r="M90" s="82">
        <v>0</v>
      </c>
      <c r="N90" s="82">
        <v>31.751999999999999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43.247999999999998</v>
      </c>
      <c r="AF90" s="82">
        <v>0</v>
      </c>
      <c r="AG90" s="82">
        <v>0</v>
      </c>
      <c r="AH90" s="82">
        <v>0</v>
      </c>
      <c r="AI90" s="82">
        <v>43.247999999999998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31.751999999999999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-31.751999999999999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43.247999999999998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-43.247999999999998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317.52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317.52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432.47999999999996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432.47999999999996</v>
      </c>
      <c r="DF90" s="81">
        <f t="shared" si="59"/>
        <v>75</v>
      </c>
      <c r="DG90" s="81">
        <f t="shared" si="60"/>
        <v>-31.751999999999999</v>
      </c>
      <c r="DH90" s="81">
        <f t="shared" si="61"/>
        <v>0</v>
      </c>
      <c r="DI90" s="81">
        <f t="shared" si="62"/>
        <v>0</v>
      </c>
      <c r="DJ90" s="81">
        <f t="shared" si="63"/>
        <v>-43.247999999999998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-23.285</v>
      </c>
      <c r="D91" s="82">
        <v>0</v>
      </c>
      <c r="E91" s="82">
        <v>0</v>
      </c>
      <c r="F91" s="82">
        <v>-31.715</v>
      </c>
      <c r="G91" s="82">
        <v>-55</v>
      </c>
      <c r="H91" s="76"/>
      <c r="I91" s="31">
        <v>89</v>
      </c>
      <c r="J91" s="82">
        <v>23.285</v>
      </c>
      <c r="K91" s="82">
        <v>0</v>
      </c>
      <c r="L91" s="82">
        <v>0</v>
      </c>
      <c r="M91" s="82">
        <v>0</v>
      </c>
      <c r="N91" s="82">
        <v>23.285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31.715</v>
      </c>
      <c r="AF91" s="82">
        <v>0</v>
      </c>
      <c r="AG91" s="82">
        <v>0</v>
      </c>
      <c r="AH91" s="82">
        <v>0</v>
      </c>
      <c r="AI91" s="82">
        <v>31.715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23.285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-23.285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31.715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-31.715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232.85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232.85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317.14999999999998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317.14999999999998</v>
      </c>
      <c r="DF91" s="81">
        <f t="shared" si="59"/>
        <v>55</v>
      </c>
      <c r="DG91" s="81">
        <f t="shared" si="60"/>
        <v>-23.285</v>
      </c>
      <c r="DH91" s="81">
        <f t="shared" si="61"/>
        <v>0</v>
      </c>
      <c r="DI91" s="81">
        <f t="shared" si="62"/>
        <v>0</v>
      </c>
      <c r="DJ91" s="81">
        <f t="shared" si="63"/>
        <v>-31.715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-5.5039999999999996</v>
      </c>
      <c r="D92" s="82">
        <v>0</v>
      </c>
      <c r="E92" s="82">
        <v>0</v>
      </c>
      <c r="F92" s="82">
        <v>-7.4960000000000004</v>
      </c>
      <c r="G92" s="82">
        <v>-13</v>
      </c>
      <c r="H92" s="76"/>
      <c r="I92" s="31">
        <v>90</v>
      </c>
      <c r="J92" s="82">
        <v>5.5039999999999996</v>
      </c>
      <c r="K92" s="82">
        <v>0</v>
      </c>
      <c r="L92" s="82">
        <v>0</v>
      </c>
      <c r="M92" s="82">
        <v>0</v>
      </c>
      <c r="N92" s="82">
        <v>5.5039999999999996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7.4960000000000004</v>
      </c>
      <c r="AF92" s="82">
        <v>0</v>
      </c>
      <c r="AG92" s="82">
        <v>0</v>
      </c>
      <c r="AH92" s="82">
        <v>0</v>
      </c>
      <c r="AI92" s="82">
        <v>7.4960000000000004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5.5039999999999996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-5.5039999999999996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7.4960000000000004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-7.4960000000000004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55.039999999999992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55.039999999999992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74.960000000000008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74.960000000000008</v>
      </c>
      <c r="DF92" s="81">
        <f t="shared" si="59"/>
        <v>13</v>
      </c>
      <c r="DG92" s="81">
        <f t="shared" si="60"/>
        <v>-5.5039999999999996</v>
      </c>
      <c r="DH92" s="81">
        <f t="shared" si="61"/>
        <v>0</v>
      </c>
      <c r="DI92" s="81">
        <f t="shared" si="62"/>
        <v>0</v>
      </c>
      <c r="DJ92" s="81">
        <f t="shared" si="63"/>
        <v>-7.4960000000000004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0.45847125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-0.45847125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0.38025074999999997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-0.38025074999999997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0.45847125000000005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0.45847125000000005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0.38025074999999997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0.38025074999999997</v>
      </c>
      <c r="DE99" s="86"/>
      <c r="DF99" s="81">
        <f t="shared" si="59"/>
        <v>0.83872199999999997</v>
      </c>
      <c r="DG99" s="81">
        <f t="shared" si="60"/>
        <v>-0.45847125</v>
      </c>
      <c r="DH99" s="81">
        <f t="shared" si="61"/>
        <v>0</v>
      </c>
      <c r="DI99" s="81">
        <f t="shared" si="62"/>
        <v>0</v>
      </c>
      <c r="DJ99" s="81">
        <f t="shared" si="63"/>
        <v>-0.38025074999999997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</v>
      </c>
      <c r="H3" s="174">
        <f t="shared" ref="H3:H66" ca="1" si="2">INDIRECT("ISGS_Delhi_pp!" &amp; $V$3 &amp; X3)</f>
        <v>361.72500000000002</v>
      </c>
      <c r="I3" s="178">
        <f ca="1">INDIRECT("BRPL_EOD!" &amp; $V$3 &amp; X3)</f>
        <v>270.08999999999997</v>
      </c>
      <c r="J3" s="176">
        <f ca="1">INDIRECT("BYPL_EOD!" &amp; $V$3 &amp; X3)</f>
        <v>86.82</v>
      </c>
      <c r="K3" s="176">
        <f ca="1">INDIRECT("TPDDL_EOD!" &amp; $V$3 &amp; X3)</f>
        <v>4.82</v>
      </c>
      <c r="L3" s="176">
        <f ca="1">INDIRECT("NDMC_EOD!" &amp; $V$3 &amp; X3)</f>
        <v>0</v>
      </c>
      <c r="M3" s="177">
        <f ca="1">SUM(I3:L3)</f>
        <v>361.72999999999996</v>
      </c>
      <c r="N3" s="175">
        <f ca="1">INDIRECT("BRPL_ISGS_exbus!" &amp; $V$3 &amp; X3)</f>
        <v>270.08626669062562</v>
      </c>
      <c r="O3" s="176">
        <f ca="1">INDIRECT("BYPL_ISGS_exbus!" &amp; $V$3 &amp; X3)</f>
        <v>86.818799933652173</v>
      </c>
      <c r="P3" s="176">
        <f ca="1">INDIRECT("TPDDL_ISGS_exbus!" &amp; $V$3 &amp; X3)</f>
        <v>4.8199333757222247</v>
      </c>
      <c r="Q3" s="176">
        <f ca="1">INDIRECT("NDMC_ISGS_exbus!" &amp; $V$3 &amp; X3)</f>
        <v>0</v>
      </c>
      <c r="R3" s="177">
        <f ca="1">SUM(N3:Q3)</f>
        <v>361.72499999999997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</v>
      </c>
      <c r="H4" s="182">
        <f t="shared" ca="1" si="2"/>
        <v>361.72500000000002</v>
      </c>
      <c r="I4" s="183">
        <f t="shared" ref="I4:I67" ca="1" si="5">INDIRECT("BRPL_EOD!" &amp; $V$3 &amp; X4)</f>
        <v>270.08999999999997</v>
      </c>
      <c r="J4" s="180">
        <f t="shared" ref="J4:J67" ca="1" si="6">INDIRECT("BYPL_EOD!" &amp; $V$3 &amp; X4)</f>
        <v>86.82</v>
      </c>
      <c r="K4" s="180">
        <f t="shared" ref="K4:K67" ca="1" si="7">INDIRECT("TPDDL_EOD!" &amp; $V$3 &amp; X4)</f>
        <v>4.82</v>
      </c>
      <c r="L4" s="180">
        <f t="shared" ref="L4:L67" ca="1" si="8">INDIRECT("NDMC_EOD!" &amp; $V$3 &amp; X4)</f>
        <v>0</v>
      </c>
      <c r="M4" s="181">
        <f t="shared" ref="M4:M67" ca="1" si="9">SUM(I4:L4)</f>
        <v>361.72999999999996</v>
      </c>
      <c r="N4" s="179">
        <f t="shared" ref="N4:N67" ca="1" si="10">INDIRECT("BRPL_ISGS_exbus!" &amp; $V$3 &amp; X4)</f>
        <v>270.08626669062562</v>
      </c>
      <c r="O4" s="180">
        <f t="shared" ref="O4:O67" ca="1" si="11">INDIRECT("BYPL_ISGS_exbus!" &amp; $V$3 &amp; X4)</f>
        <v>86.818799933652173</v>
      </c>
      <c r="P4" s="180">
        <f t="shared" ref="P4:P67" ca="1" si="12">INDIRECT("TPDDL_ISGS_exbus!" &amp; $V$3 &amp; X4)</f>
        <v>4.8199333757222247</v>
      </c>
      <c r="Q4" s="180">
        <f t="shared" ref="Q4:Q67" ca="1" si="13">INDIRECT("NDMC_ISGS_exbus!" &amp; $V$3 &amp; X4)</f>
        <v>0</v>
      </c>
      <c r="R4" s="181">
        <f t="shared" ref="R4:R67" ca="1" si="14">SUM(N4:Q4)</f>
        <v>361.72499999999997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</v>
      </c>
      <c r="H5" s="182">
        <f t="shared" ca="1" si="2"/>
        <v>361.72500000000002</v>
      </c>
      <c r="I5" s="183">
        <f t="shared" ca="1" si="5"/>
        <v>270.08999999999997</v>
      </c>
      <c r="J5" s="180">
        <f t="shared" ca="1" si="6"/>
        <v>86.82</v>
      </c>
      <c r="K5" s="180">
        <f t="shared" ca="1" si="7"/>
        <v>4.82</v>
      </c>
      <c r="L5" s="180">
        <f t="shared" ca="1" si="8"/>
        <v>0</v>
      </c>
      <c r="M5" s="181">
        <f t="shared" ca="1" si="9"/>
        <v>361.72999999999996</v>
      </c>
      <c r="N5" s="179">
        <f t="shared" ca="1" si="10"/>
        <v>270.08626669062562</v>
      </c>
      <c r="O5" s="180">
        <f t="shared" ca="1" si="11"/>
        <v>86.818799933652173</v>
      </c>
      <c r="P5" s="180">
        <f t="shared" ca="1" si="12"/>
        <v>4.8199333757222247</v>
      </c>
      <c r="Q5" s="180">
        <f t="shared" ca="1" si="13"/>
        <v>0</v>
      </c>
      <c r="R5" s="181">
        <f t="shared" ca="1" si="14"/>
        <v>361.72499999999997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</v>
      </c>
      <c r="H6" s="182">
        <f t="shared" ca="1" si="2"/>
        <v>361.72500000000002</v>
      </c>
      <c r="I6" s="183">
        <f t="shared" ca="1" si="5"/>
        <v>270.08999999999997</v>
      </c>
      <c r="J6" s="180">
        <f t="shared" ca="1" si="6"/>
        <v>86.82</v>
      </c>
      <c r="K6" s="180">
        <f t="shared" ca="1" si="7"/>
        <v>4.82</v>
      </c>
      <c r="L6" s="180">
        <f t="shared" ca="1" si="8"/>
        <v>0</v>
      </c>
      <c r="M6" s="181">
        <f t="shared" ca="1" si="9"/>
        <v>361.72999999999996</v>
      </c>
      <c r="N6" s="179">
        <f t="shared" ca="1" si="10"/>
        <v>270.08626669062562</v>
      </c>
      <c r="O6" s="180">
        <f t="shared" ca="1" si="11"/>
        <v>86.818799933652173</v>
      </c>
      <c r="P6" s="180">
        <f t="shared" ca="1" si="12"/>
        <v>4.8199333757222247</v>
      </c>
      <c r="Q6" s="180">
        <f t="shared" ca="1" si="13"/>
        <v>0</v>
      </c>
      <c r="R6" s="181">
        <f t="shared" ca="1" si="14"/>
        <v>361.72499999999997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</v>
      </c>
      <c r="H7" s="182">
        <f t="shared" ca="1" si="2"/>
        <v>361.72500000000002</v>
      </c>
      <c r="I7" s="183">
        <f t="shared" ca="1" si="5"/>
        <v>270.08999999999997</v>
      </c>
      <c r="J7" s="180">
        <f t="shared" ca="1" si="6"/>
        <v>86.82</v>
      </c>
      <c r="K7" s="180">
        <f t="shared" ca="1" si="7"/>
        <v>4.82</v>
      </c>
      <c r="L7" s="180">
        <f t="shared" ca="1" si="8"/>
        <v>0</v>
      </c>
      <c r="M7" s="181">
        <f t="shared" ca="1" si="9"/>
        <v>361.72999999999996</v>
      </c>
      <c r="N7" s="179">
        <f t="shared" ca="1" si="10"/>
        <v>270.08626669062562</v>
      </c>
      <c r="O7" s="180">
        <f t="shared" ca="1" si="11"/>
        <v>86.818799933652173</v>
      </c>
      <c r="P7" s="180">
        <f t="shared" ca="1" si="12"/>
        <v>4.8199333757222247</v>
      </c>
      <c r="Q7" s="180">
        <f t="shared" ca="1" si="13"/>
        <v>0</v>
      </c>
      <c r="R7" s="181">
        <f t="shared" ca="1" si="14"/>
        <v>361.72499999999997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</v>
      </c>
      <c r="H8" s="182">
        <f t="shared" ca="1" si="2"/>
        <v>361.72500000000002</v>
      </c>
      <c r="I8" s="183">
        <f t="shared" ca="1" si="5"/>
        <v>270.08999999999997</v>
      </c>
      <c r="J8" s="180">
        <f t="shared" ca="1" si="6"/>
        <v>86.82</v>
      </c>
      <c r="K8" s="180">
        <f t="shared" ca="1" si="7"/>
        <v>4.82</v>
      </c>
      <c r="L8" s="180">
        <f t="shared" ca="1" si="8"/>
        <v>0</v>
      </c>
      <c r="M8" s="181">
        <f t="shared" ca="1" si="9"/>
        <v>361.72999999999996</v>
      </c>
      <c r="N8" s="179">
        <f t="shared" ca="1" si="10"/>
        <v>270.08626669062562</v>
      </c>
      <c r="O8" s="180">
        <f t="shared" ca="1" si="11"/>
        <v>86.818799933652173</v>
      </c>
      <c r="P8" s="180">
        <f t="shared" ca="1" si="12"/>
        <v>4.8199333757222247</v>
      </c>
      <c r="Q8" s="180">
        <f t="shared" ca="1" si="13"/>
        <v>0</v>
      </c>
      <c r="R8" s="181">
        <f t="shared" ca="1" si="14"/>
        <v>361.72499999999997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</v>
      </c>
      <c r="H9" s="182">
        <f t="shared" ca="1" si="2"/>
        <v>361.72500000000002</v>
      </c>
      <c r="I9" s="183">
        <f t="shared" ca="1" si="5"/>
        <v>270.08999999999997</v>
      </c>
      <c r="J9" s="180">
        <f t="shared" ca="1" si="6"/>
        <v>86.82</v>
      </c>
      <c r="K9" s="180">
        <f t="shared" ca="1" si="7"/>
        <v>4.82</v>
      </c>
      <c r="L9" s="180">
        <f t="shared" ca="1" si="8"/>
        <v>0</v>
      </c>
      <c r="M9" s="181">
        <f t="shared" ca="1" si="9"/>
        <v>361.72999999999996</v>
      </c>
      <c r="N9" s="179">
        <f t="shared" ca="1" si="10"/>
        <v>270.08626669062562</v>
      </c>
      <c r="O9" s="180">
        <f t="shared" ca="1" si="11"/>
        <v>86.818799933652173</v>
      </c>
      <c r="P9" s="180">
        <f t="shared" ca="1" si="12"/>
        <v>4.8199333757222247</v>
      </c>
      <c r="Q9" s="180">
        <f t="shared" ca="1" si="13"/>
        <v>0</v>
      </c>
      <c r="R9" s="181">
        <f t="shared" ca="1" si="14"/>
        <v>361.72499999999997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</v>
      </c>
      <c r="H10" s="182">
        <f t="shared" ca="1" si="2"/>
        <v>361.72500000000002</v>
      </c>
      <c r="I10" s="183">
        <f t="shared" ca="1" si="5"/>
        <v>270.08999999999997</v>
      </c>
      <c r="J10" s="180">
        <f t="shared" ca="1" si="6"/>
        <v>86.82</v>
      </c>
      <c r="K10" s="180">
        <f t="shared" ca="1" si="7"/>
        <v>4.82</v>
      </c>
      <c r="L10" s="180">
        <f t="shared" ca="1" si="8"/>
        <v>0</v>
      </c>
      <c r="M10" s="181">
        <f t="shared" ca="1" si="9"/>
        <v>361.72999999999996</v>
      </c>
      <c r="N10" s="179">
        <f t="shared" ca="1" si="10"/>
        <v>270.08626669062562</v>
      </c>
      <c r="O10" s="180">
        <f t="shared" ca="1" si="11"/>
        <v>86.818799933652173</v>
      </c>
      <c r="P10" s="180">
        <f t="shared" ca="1" si="12"/>
        <v>4.8199333757222247</v>
      </c>
      <c r="Q10" s="180">
        <f t="shared" ca="1" si="13"/>
        <v>0</v>
      </c>
      <c r="R10" s="181">
        <f t="shared" ca="1" si="14"/>
        <v>361.72499999999997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</v>
      </c>
      <c r="H11" s="182">
        <f t="shared" ca="1" si="2"/>
        <v>361.72500000000002</v>
      </c>
      <c r="I11" s="183">
        <f t="shared" ca="1" si="5"/>
        <v>270.08999999999997</v>
      </c>
      <c r="J11" s="180">
        <f t="shared" ca="1" si="6"/>
        <v>86.82</v>
      </c>
      <c r="K11" s="180">
        <f t="shared" ca="1" si="7"/>
        <v>4.82</v>
      </c>
      <c r="L11" s="180">
        <f t="shared" ca="1" si="8"/>
        <v>0</v>
      </c>
      <c r="M11" s="181">
        <f t="shared" ca="1" si="9"/>
        <v>361.72999999999996</v>
      </c>
      <c r="N11" s="179">
        <f t="shared" ca="1" si="10"/>
        <v>270.08626669062562</v>
      </c>
      <c r="O11" s="180">
        <f t="shared" ca="1" si="11"/>
        <v>86.818799933652173</v>
      </c>
      <c r="P11" s="180">
        <f t="shared" ca="1" si="12"/>
        <v>4.8199333757222247</v>
      </c>
      <c r="Q11" s="180">
        <f t="shared" ca="1" si="13"/>
        <v>0</v>
      </c>
      <c r="R11" s="181">
        <f t="shared" ca="1" si="14"/>
        <v>361.72499999999997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</v>
      </c>
      <c r="H12" s="182">
        <f t="shared" ca="1" si="2"/>
        <v>361.72500000000002</v>
      </c>
      <c r="I12" s="183">
        <f t="shared" ca="1" si="5"/>
        <v>270.08999999999997</v>
      </c>
      <c r="J12" s="180">
        <f t="shared" ca="1" si="6"/>
        <v>86.82</v>
      </c>
      <c r="K12" s="180">
        <f t="shared" ca="1" si="7"/>
        <v>4.82</v>
      </c>
      <c r="L12" s="180">
        <f t="shared" ca="1" si="8"/>
        <v>0</v>
      </c>
      <c r="M12" s="181">
        <f t="shared" ca="1" si="9"/>
        <v>361.72999999999996</v>
      </c>
      <c r="N12" s="179">
        <f t="shared" ca="1" si="10"/>
        <v>270.08626669062562</v>
      </c>
      <c r="O12" s="180">
        <f t="shared" ca="1" si="11"/>
        <v>86.818799933652173</v>
      </c>
      <c r="P12" s="180">
        <f t="shared" ca="1" si="12"/>
        <v>4.8199333757222247</v>
      </c>
      <c r="Q12" s="180">
        <f t="shared" ca="1" si="13"/>
        <v>0</v>
      </c>
      <c r="R12" s="181">
        <f t="shared" ca="1" si="14"/>
        <v>361.72499999999997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</v>
      </c>
      <c r="H13" s="182">
        <f t="shared" ca="1" si="2"/>
        <v>361.72500000000002</v>
      </c>
      <c r="I13" s="183">
        <f t="shared" ca="1" si="5"/>
        <v>270.08999999999997</v>
      </c>
      <c r="J13" s="180">
        <f t="shared" ca="1" si="6"/>
        <v>86.82</v>
      </c>
      <c r="K13" s="180">
        <f t="shared" ca="1" si="7"/>
        <v>4.82</v>
      </c>
      <c r="L13" s="180">
        <f t="shared" ca="1" si="8"/>
        <v>0</v>
      </c>
      <c r="M13" s="181">
        <f t="shared" ca="1" si="9"/>
        <v>361.72999999999996</v>
      </c>
      <c r="N13" s="179">
        <f t="shared" ca="1" si="10"/>
        <v>270.08626669062562</v>
      </c>
      <c r="O13" s="180">
        <f t="shared" ca="1" si="11"/>
        <v>86.818799933652173</v>
      </c>
      <c r="P13" s="180">
        <f t="shared" ca="1" si="12"/>
        <v>4.8199333757222247</v>
      </c>
      <c r="Q13" s="180">
        <f t="shared" ca="1" si="13"/>
        <v>0</v>
      </c>
      <c r="R13" s="181">
        <f t="shared" ca="1" si="14"/>
        <v>361.72499999999997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</v>
      </c>
      <c r="H14" s="182">
        <f t="shared" ca="1" si="2"/>
        <v>361.72500000000002</v>
      </c>
      <c r="I14" s="183">
        <f t="shared" ca="1" si="5"/>
        <v>270.08999999999997</v>
      </c>
      <c r="J14" s="180">
        <f t="shared" ca="1" si="6"/>
        <v>86.82</v>
      </c>
      <c r="K14" s="180">
        <f t="shared" ca="1" si="7"/>
        <v>4.82</v>
      </c>
      <c r="L14" s="180">
        <f t="shared" ca="1" si="8"/>
        <v>0</v>
      </c>
      <c r="M14" s="181">
        <f t="shared" ca="1" si="9"/>
        <v>361.72999999999996</v>
      </c>
      <c r="N14" s="179">
        <f t="shared" ca="1" si="10"/>
        <v>270.08626669062562</v>
      </c>
      <c r="O14" s="180">
        <f t="shared" ca="1" si="11"/>
        <v>86.818799933652173</v>
      </c>
      <c r="P14" s="180">
        <f t="shared" ca="1" si="12"/>
        <v>4.8199333757222247</v>
      </c>
      <c r="Q14" s="180">
        <f t="shared" ca="1" si="13"/>
        <v>0</v>
      </c>
      <c r="R14" s="181">
        <f t="shared" ca="1" si="14"/>
        <v>361.72499999999997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</v>
      </c>
      <c r="H15" s="182">
        <f t="shared" ca="1" si="2"/>
        <v>361.72500000000002</v>
      </c>
      <c r="I15" s="183">
        <f t="shared" ca="1" si="5"/>
        <v>270.08999999999997</v>
      </c>
      <c r="J15" s="180">
        <f t="shared" ca="1" si="6"/>
        <v>86.82</v>
      </c>
      <c r="K15" s="180">
        <f t="shared" ca="1" si="7"/>
        <v>4.82</v>
      </c>
      <c r="L15" s="180">
        <f t="shared" ca="1" si="8"/>
        <v>0</v>
      </c>
      <c r="M15" s="181">
        <f t="shared" ca="1" si="9"/>
        <v>361.72999999999996</v>
      </c>
      <c r="N15" s="179">
        <f t="shared" ca="1" si="10"/>
        <v>270.08626669062562</v>
      </c>
      <c r="O15" s="180">
        <f t="shared" ca="1" si="11"/>
        <v>86.818799933652173</v>
      </c>
      <c r="P15" s="180">
        <f t="shared" ca="1" si="12"/>
        <v>4.8199333757222247</v>
      </c>
      <c r="Q15" s="180">
        <f t="shared" ca="1" si="13"/>
        <v>0</v>
      </c>
      <c r="R15" s="181">
        <f t="shared" ca="1" si="14"/>
        <v>361.72499999999997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</v>
      </c>
      <c r="H16" s="182">
        <f t="shared" ca="1" si="2"/>
        <v>361.72500000000002</v>
      </c>
      <c r="I16" s="183">
        <f t="shared" ca="1" si="5"/>
        <v>270.08999999999997</v>
      </c>
      <c r="J16" s="180">
        <f t="shared" ca="1" si="6"/>
        <v>86.82</v>
      </c>
      <c r="K16" s="180">
        <f t="shared" ca="1" si="7"/>
        <v>4.82</v>
      </c>
      <c r="L16" s="180">
        <f t="shared" ca="1" si="8"/>
        <v>0</v>
      </c>
      <c r="M16" s="181">
        <f t="shared" ca="1" si="9"/>
        <v>361.72999999999996</v>
      </c>
      <c r="N16" s="179">
        <f t="shared" ca="1" si="10"/>
        <v>270.08626669062562</v>
      </c>
      <c r="O16" s="180">
        <f t="shared" ca="1" si="11"/>
        <v>86.818799933652173</v>
      </c>
      <c r="P16" s="180">
        <f t="shared" ca="1" si="12"/>
        <v>4.8199333757222247</v>
      </c>
      <c r="Q16" s="180">
        <f t="shared" ca="1" si="13"/>
        <v>0</v>
      </c>
      <c r="R16" s="181">
        <f t="shared" ca="1" si="14"/>
        <v>361.72499999999997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</v>
      </c>
      <c r="H17" s="182">
        <f t="shared" ca="1" si="2"/>
        <v>361.72500000000002</v>
      </c>
      <c r="I17" s="183">
        <f t="shared" ca="1" si="5"/>
        <v>270.08999999999997</v>
      </c>
      <c r="J17" s="180">
        <f t="shared" ca="1" si="6"/>
        <v>86.82</v>
      </c>
      <c r="K17" s="180">
        <f t="shared" ca="1" si="7"/>
        <v>4.82</v>
      </c>
      <c r="L17" s="180">
        <f t="shared" ca="1" si="8"/>
        <v>0</v>
      </c>
      <c r="M17" s="181">
        <f t="shared" ca="1" si="9"/>
        <v>361.72999999999996</v>
      </c>
      <c r="N17" s="179">
        <f t="shared" ca="1" si="10"/>
        <v>270.08626669062562</v>
      </c>
      <c r="O17" s="180">
        <f t="shared" ca="1" si="11"/>
        <v>86.818799933652173</v>
      </c>
      <c r="P17" s="180">
        <f t="shared" ca="1" si="12"/>
        <v>4.8199333757222247</v>
      </c>
      <c r="Q17" s="180">
        <f t="shared" ca="1" si="13"/>
        <v>0</v>
      </c>
      <c r="R17" s="181">
        <f t="shared" ca="1" si="14"/>
        <v>361.72499999999997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</v>
      </c>
      <c r="H18" s="182">
        <f t="shared" ca="1" si="2"/>
        <v>361.72500000000002</v>
      </c>
      <c r="I18" s="183">
        <f t="shared" ca="1" si="5"/>
        <v>270.08999999999997</v>
      </c>
      <c r="J18" s="180">
        <f t="shared" ca="1" si="6"/>
        <v>86.82</v>
      </c>
      <c r="K18" s="180">
        <f t="shared" ca="1" si="7"/>
        <v>4.82</v>
      </c>
      <c r="L18" s="180">
        <f t="shared" ca="1" si="8"/>
        <v>0</v>
      </c>
      <c r="M18" s="181">
        <f t="shared" ca="1" si="9"/>
        <v>361.72999999999996</v>
      </c>
      <c r="N18" s="179">
        <f t="shared" ca="1" si="10"/>
        <v>270.08626669062562</v>
      </c>
      <c r="O18" s="180">
        <f t="shared" ca="1" si="11"/>
        <v>86.818799933652173</v>
      </c>
      <c r="P18" s="180">
        <f t="shared" ca="1" si="12"/>
        <v>4.8199333757222247</v>
      </c>
      <c r="Q18" s="180">
        <f t="shared" ca="1" si="13"/>
        <v>0</v>
      </c>
      <c r="R18" s="181">
        <f t="shared" ca="1" si="14"/>
        <v>361.72499999999997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</v>
      </c>
      <c r="H19" s="182">
        <f t="shared" ca="1" si="2"/>
        <v>361.72500000000002</v>
      </c>
      <c r="I19" s="183">
        <f t="shared" ca="1" si="5"/>
        <v>270.08999999999997</v>
      </c>
      <c r="J19" s="180">
        <f t="shared" ca="1" si="6"/>
        <v>86.82</v>
      </c>
      <c r="K19" s="180">
        <f t="shared" ca="1" si="7"/>
        <v>4.82</v>
      </c>
      <c r="L19" s="180">
        <f t="shared" ca="1" si="8"/>
        <v>0</v>
      </c>
      <c r="M19" s="181">
        <f t="shared" ca="1" si="9"/>
        <v>361.72999999999996</v>
      </c>
      <c r="N19" s="179">
        <f t="shared" ca="1" si="10"/>
        <v>270.08626669062562</v>
      </c>
      <c r="O19" s="180">
        <f t="shared" ca="1" si="11"/>
        <v>86.818799933652173</v>
      </c>
      <c r="P19" s="180">
        <f t="shared" ca="1" si="12"/>
        <v>4.8199333757222247</v>
      </c>
      <c r="Q19" s="180">
        <f t="shared" ca="1" si="13"/>
        <v>0</v>
      </c>
      <c r="R19" s="181">
        <f t="shared" ca="1" si="14"/>
        <v>361.72499999999997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</v>
      </c>
      <c r="H20" s="182">
        <f t="shared" ca="1" si="2"/>
        <v>361.72500000000002</v>
      </c>
      <c r="I20" s="183">
        <f t="shared" ca="1" si="5"/>
        <v>270.08999999999997</v>
      </c>
      <c r="J20" s="180">
        <f t="shared" ca="1" si="6"/>
        <v>86.82</v>
      </c>
      <c r="K20" s="180">
        <f t="shared" ca="1" si="7"/>
        <v>4.82</v>
      </c>
      <c r="L20" s="180">
        <f t="shared" ca="1" si="8"/>
        <v>0</v>
      </c>
      <c r="M20" s="181">
        <f t="shared" ca="1" si="9"/>
        <v>361.72999999999996</v>
      </c>
      <c r="N20" s="179">
        <f t="shared" ca="1" si="10"/>
        <v>270.08626669062562</v>
      </c>
      <c r="O20" s="180">
        <f t="shared" ca="1" si="11"/>
        <v>86.818799933652173</v>
      </c>
      <c r="P20" s="180">
        <f t="shared" ca="1" si="12"/>
        <v>4.8199333757222247</v>
      </c>
      <c r="Q20" s="180">
        <f t="shared" ca="1" si="13"/>
        <v>0</v>
      </c>
      <c r="R20" s="181">
        <f t="shared" ca="1" si="14"/>
        <v>361.72499999999997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</v>
      </c>
      <c r="H21" s="182">
        <f t="shared" ca="1" si="2"/>
        <v>361.72500000000002</v>
      </c>
      <c r="I21" s="183">
        <f t="shared" ca="1" si="5"/>
        <v>270.08999999999997</v>
      </c>
      <c r="J21" s="180">
        <f t="shared" ca="1" si="6"/>
        <v>86.82</v>
      </c>
      <c r="K21" s="180">
        <f t="shared" ca="1" si="7"/>
        <v>4.82</v>
      </c>
      <c r="L21" s="180">
        <f t="shared" ca="1" si="8"/>
        <v>0</v>
      </c>
      <c r="M21" s="181">
        <f t="shared" ca="1" si="9"/>
        <v>361.72999999999996</v>
      </c>
      <c r="N21" s="179">
        <f t="shared" ca="1" si="10"/>
        <v>270.08626669062562</v>
      </c>
      <c r="O21" s="180">
        <f t="shared" ca="1" si="11"/>
        <v>86.818799933652173</v>
      </c>
      <c r="P21" s="180">
        <f t="shared" ca="1" si="12"/>
        <v>4.8199333757222247</v>
      </c>
      <c r="Q21" s="180">
        <f t="shared" ca="1" si="13"/>
        <v>0</v>
      </c>
      <c r="R21" s="181">
        <f t="shared" ca="1" si="14"/>
        <v>361.72499999999997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</v>
      </c>
      <c r="H22" s="182">
        <f t="shared" ca="1" si="2"/>
        <v>361.72500000000002</v>
      </c>
      <c r="I22" s="183">
        <f t="shared" ca="1" si="5"/>
        <v>270.08999999999997</v>
      </c>
      <c r="J22" s="180">
        <f t="shared" ca="1" si="6"/>
        <v>86.82</v>
      </c>
      <c r="K22" s="180">
        <f t="shared" ca="1" si="7"/>
        <v>4.82</v>
      </c>
      <c r="L22" s="180">
        <f t="shared" ca="1" si="8"/>
        <v>0</v>
      </c>
      <c r="M22" s="181">
        <f t="shared" ca="1" si="9"/>
        <v>361.72999999999996</v>
      </c>
      <c r="N22" s="179">
        <f t="shared" ca="1" si="10"/>
        <v>270.08626669062562</v>
      </c>
      <c r="O22" s="180">
        <f t="shared" ca="1" si="11"/>
        <v>86.818799933652173</v>
      </c>
      <c r="P22" s="180">
        <f t="shared" ca="1" si="12"/>
        <v>4.8199333757222247</v>
      </c>
      <c r="Q22" s="180">
        <f t="shared" ca="1" si="13"/>
        <v>0</v>
      </c>
      <c r="R22" s="181">
        <f t="shared" ca="1" si="14"/>
        <v>361.72499999999997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</v>
      </c>
      <c r="H23" s="182">
        <f t="shared" ca="1" si="2"/>
        <v>361.72500000000002</v>
      </c>
      <c r="I23" s="183">
        <f t="shared" ca="1" si="5"/>
        <v>270.08999999999997</v>
      </c>
      <c r="J23" s="180">
        <f t="shared" ca="1" si="6"/>
        <v>86.82</v>
      </c>
      <c r="K23" s="180">
        <f t="shared" ca="1" si="7"/>
        <v>4.82</v>
      </c>
      <c r="L23" s="180">
        <f t="shared" ca="1" si="8"/>
        <v>0</v>
      </c>
      <c r="M23" s="181">
        <f t="shared" ca="1" si="9"/>
        <v>361.72999999999996</v>
      </c>
      <c r="N23" s="179">
        <f t="shared" ca="1" si="10"/>
        <v>270.08626669062562</v>
      </c>
      <c r="O23" s="180">
        <f t="shared" ca="1" si="11"/>
        <v>86.818799933652173</v>
      </c>
      <c r="P23" s="180">
        <f t="shared" ca="1" si="12"/>
        <v>4.8199333757222247</v>
      </c>
      <c r="Q23" s="180">
        <f t="shared" ca="1" si="13"/>
        <v>0</v>
      </c>
      <c r="R23" s="181">
        <f t="shared" ca="1" si="14"/>
        <v>361.72499999999997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375</v>
      </c>
      <c r="H24" s="182">
        <f t="shared" ca="1" si="2"/>
        <v>361.72500000000002</v>
      </c>
      <c r="I24" s="183">
        <f t="shared" ca="1" si="5"/>
        <v>270.08999999999997</v>
      </c>
      <c r="J24" s="180">
        <f t="shared" ca="1" si="6"/>
        <v>86.82</v>
      </c>
      <c r="K24" s="180">
        <f t="shared" ca="1" si="7"/>
        <v>4.82</v>
      </c>
      <c r="L24" s="180">
        <f t="shared" ca="1" si="8"/>
        <v>0</v>
      </c>
      <c r="M24" s="181">
        <f t="shared" ca="1" si="9"/>
        <v>361.72999999999996</v>
      </c>
      <c r="N24" s="179">
        <f t="shared" ca="1" si="10"/>
        <v>270.08626669062562</v>
      </c>
      <c r="O24" s="180">
        <f t="shared" ca="1" si="11"/>
        <v>86.818799933652173</v>
      </c>
      <c r="P24" s="180">
        <f t="shared" ca="1" si="12"/>
        <v>4.8199333757222247</v>
      </c>
      <c r="Q24" s="180">
        <f t="shared" ca="1" si="13"/>
        <v>0</v>
      </c>
      <c r="R24" s="181">
        <f t="shared" ca="1" si="14"/>
        <v>361.72499999999997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425</v>
      </c>
      <c r="H25" s="182">
        <f t="shared" ca="1" si="2"/>
        <v>409.95499999999998</v>
      </c>
      <c r="I25" s="183">
        <f t="shared" ca="1" si="5"/>
        <v>318.32</v>
      </c>
      <c r="J25" s="180">
        <f t="shared" ca="1" si="6"/>
        <v>86.82</v>
      </c>
      <c r="K25" s="180">
        <f t="shared" ca="1" si="7"/>
        <v>4.82</v>
      </c>
      <c r="L25" s="180">
        <f t="shared" ca="1" si="8"/>
        <v>0</v>
      </c>
      <c r="M25" s="181">
        <f t="shared" ca="1" si="9"/>
        <v>409.96</v>
      </c>
      <c r="N25" s="179">
        <f t="shared" ca="1" si="10"/>
        <v>318.31611767001658</v>
      </c>
      <c r="O25" s="180">
        <f t="shared" ca="1" si="11"/>
        <v>86.81894111620646</v>
      </c>
      <c r="P25" s="180">
        <f t="shared" ca="1" si="12"/>
        <v>4.8199412137769544</v>
      </c>
      <c r="Q25" s="180">
        <f t="shared" ca="1" si="13"/>
        <v>0</v>
      </c>
      <c r="R25" s="181">
        <f t="shared" ca="1" si="14"/>
        <v>409.95499999999998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485</v>
      </c>
      <c r="H26" s="182">
        <f t="shared" ca="1" si="2"/>
        <v>467.83100000000002</v>
      </c>
      <c r="I26" s="183">
        <f t="shared" ca="1" si="5"/>
        <v>376.19</v>
      </c>
      <c r="J26" s="180">
        <f t="shared" ca="1" si="6"/>
        <v>86.81</v>
      </c>
      <c r="K26" s="180">
        <f t="shared" ca="1" si="7"/>
        <v>4.82</v>
      </c>
      <c r="L26" s="180">
        <f t="shared" ca="1" si="8"/>
        <v>0</v>
      </c>
      <c r="M26" s="181">
        <f t="shared" ca="1" si="9"/>
        <v>467.82</v>
      </c>
      <c r="N26" s="179">
        <f t="shared" ca="1" si="10"/>
        <v>376.19884547475527</v>
      </c>
      <c r="O26" s="180">
        <f t="shared" ca="1" si="11"/>
        <v>86.812041191056394</v>
      </c>
      <c r="P26" s="180">
        <f t="shared" ca="1" si="12"/>
        <v>4.8201133341883633</v>
      </c>
      <c r="Q26" s="180">
        <f t="shared" ca="1" si="13"/>
        <v>0</v>
      </c>
      <c r="R26" s="181">
        <f t="shared" ca="1" si="14"/>
        <v>467.83100000000002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545</v>
      </c>
      <c r="H27" s="182">
        <f t="shared" ca="1" si="2"/>
        <v>525.70699999999999</v>
      </c>
      <c r="I27" s="183">
        <f t="shared" ca="1" si="5"/>
        <v>434.07</v>
      </c>
      <c r="J27" s="180">
        <f t="shared" ca="1" si="6"/>
        <v>86.81</v>
      </c>
      <c r="K27" s="180">
        <f t="shared" ca="1" si="7"/>
        <v>4.82</v>
      </c>
      <c r="L27" s="180">
        <f t="shared" ca="1" si="8"/>
        <v>0</v>
      </c>
      <c r="M27" s="181">
        <f t="shared" ca="1" si="9"/>
        <v>525.70000000000005</v>
      </c>
      <c r="N27" s="179">
        <f t="shared" ca="1" si="10"/>
        <v>434.07577989347533</v>
      </c>
      <c r="O27" s="180">
        <f t="shared" ca="1" si="11"/>
        <v>86.811155925432743</v>
      </c>
      <c r="P27" s="180">
        <f t="shared" ca="1" si="12"/>
        <v>4.820064181091877</v>
      </c>
      <c r="Q27" s="180">
        <f t="shared" ca="1" si="13"/>
        <v>0</v>
      </c>
      <c r="R27" s="181">
        <f t="shared" ca="1" si="14"/>
        <v>525.70699999999999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606.20849999999996</v>
      </c>
      <c r="H28" s="182">
        <f t="shared" ca="1" si="2"/>
        <v>584.74871900000005</v>
      </c>
      <c r="I28" s="183">
        <f t="shared" ca="1" si="5"/>
        <v>488.96</v>
      </c>
      <c r="J28" s="180">
        <f t="shared" ca="1" si="6"/>
        <v>86.81</v>
      </c>
      <c r="K28" s="180">
        <f t="shared" ca="1" si="7"/>
        <v>8.98</v>
      </c>
      <c r="L28" s="180">
        <f t="shared" ca="1" si="8"/>
        <v>0</v>
      </c>
      <c r="M28" s="181">
        <f t="shared" ca="1" si="9"/>
        <v>584.75</v>
      </c>
      <c r="N28" s="179">
        <f t="shared" ca="1" si="10"/>
        <v>488.95892884521595</v>
      </c>
      <c r="O28" s="180">
        <f t="shared" ca="1" si="11"/>
        <v>86.809809827088515</v>
      </c>
      <c r="P28" s="180">
        <f t="shared" ca="1" si="12"/>
        <v>8.9799803276955981</v>
      </c>
      <c r="Q28" s="180">
        <f t="shared" ca="1" si="13"/>
        <v>0</v>
      </c>
      <c r="R28" s="181">
        <f t="shared" ca="1" si="14"/>
        <v>584.74871900000005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655.14667399999996</v>
      </c>
      <c r="I29" s="183">
        <f t="shared" ca="1" si="5"/>
        <v>488.75</v>
      </c>
      <c r="J29" s="180">
        <f t="shared" ca="1" si="6"/>
        <v>157.43</v>
      </c>
      <c r="K29" s="180">
        <f t="shared" ca="1" si="7"/>
        <v>8.9700000000000006</v>
      </c>
      <c r="L29" s="180">
        <f t="shared" ca="1" si="8"/>
        <v>0</v>
      </c>
      <c r="M29" s="181">
        <f t="shared" ca="1" si="9"/>
        <v>655.15000000000009</v>
      </c>
      <c r="N29" s="179">
        <f t="shared" ca="1" si="10"/>
        <v>488.74751876287866</v>
      </c>
      <c r="O29" s="180">
        <f t="shared" ca="1" si="11"/>
        <v>157.42920077512017</v>
      </c>
      <c r="P29" s="180">
        <f t="shared" ca="1" si="12"/>
        <v>8.9699544620010681</v>
      </c>
      <c r="Q29" s="180">
        <f t="shared" ca="1" si="13"/>
        <v>0</v>
      </c>
      <c r="R29" s="181">
        <f t="shared" ca="1" si="14"/>
        <v>655.14667399999985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655.14667399999996</v>
      </c>
      <c r="I30" s="183">
        <f t="shared" ca="1" si="5"/>
        <v>488.75</v>
      </c>
      <c r="J30" s="180">
        <f t="shared" ca="1" si="6"/>
        <v>157.43</v>
      </c>
      <c r="K30" s="180">
        <f t="shared" ca="1" si="7"/>
        <v>8.9700000000000006</v>
      </c>
      <c r="L30" s="180">
        <f t="shared" ca="1" si="8"/>
        <v>0</v>
      </c>
      <c r="M30" s="181">
        <f t="shared" ca="1" si="9"/>
        <v>655.15000000000009</v>
      </c>
      <c r="N30" s="179">
        <f t="shared" ca="1" si="10"/>
        <v>488.74751876287866</v>
      </c>
      <c r="O30" s="180">
        <f t="shared" ca="1" si="11"/>
        <v>157.42920077512017</v>
      </c>
      <c r="P30" s="180">
        <f t="shared" ca="1" si="12"/>
        <v>8.9699544620010681</v>
      </c>
      <c r="Q30" s="180">
        <f t="shared" ca="1" si="13"/>
        <v>0</v>
      </c>
      <c r="R30" s="181">
        <f t="shared" ca="1" si="14"/>
        <v>655.14667399999985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655.14667399999996</v>
      </c>
      <c r="I31" s="183">
        <f t="shared" ca="1" si="5"/>
        <v>488.75</v>
      </c>
      <c r="J31" s="180">
        <f t="shared" ca="1" si="6"/>
        <v>157.43</v>
      </c>
      <c r="K31" s="180">
        <f t="shared" ca="1" si="7"/>
        <v>8.9700000000000006</v>
      </c>
      <c r="L31" s="180">
        <f t="shared" ca="1" si="8"/>
        <v>0</v>
      </c>
      <c r="M31" s="181">
        <f t="shared" ca="1" si="9"/>
        <v>655.15000000000009</v>
      </c>
      <c r="N31" s="179">
        <f t="shared" ca="1" si="10"/>
        <v>488.74751876287866</v>
      </c>
      <c r="O31" s="180">
        <f t="shared" ca="1" si="11"/>
        <v>157.42920077512017</v>
      </c>
      <c r="P31" s="180">
        <f t="shared" ca="1" si="12"/>
        <v>8.9699544620010681</v>
      </c>
      <c r="Q31" s="180">
        <f t="shared" ca="1" si="13"/>
        <v>0</v>
      </c>
      <c r="R31" s="181">
        <f t="shared" ca="1" si="14"/>
        <v>655.14667399999985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655.14667399999996</v>
      </c>
      <c r="I32" s="183">
        <f t="shared" ca="1" si="5"/>
        <v>488.75</v>
      </c>
      <c r="J32" s="180">
        <f t="shared" ca="1" si="6"/>
        <v>157.43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655.15000000000009</v>
      </c>
      <c r="N32" s="179">
        <f t="shared" ca="1" si="10"/>
        <v>488.74751876287866</v>
      </c>
      <c r="O32" s="180">
        <f t="shared" ca="1" si="11"/>
        <v>157.42920077512017</v>
      </c>
      <c r="P32" s="180">
        <f t="shared" ca="1" si="12"/>
        <v>8.9699544620010681</v>
      </c>
      <c r="Q32" s="180">
        <f t="shared" ca="1" si="13"/>
        <v>0</v>
      </c>
      <c r="R32" s="181">
        <f t="shared" ca="1" si="14"/>
        <v>655.14667399999985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655.14667399999996</v>
      </c>
      <c r="I33" s="183">
        <f t="shared" ca="1" si="5"/>
        <v>488.75</v>
      </c>
      <c r="J33" s="180">
        <f t="shared" ca="1" si="6"/>
        <v>157.43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655.15000000000009</v>
      </c>
      <c r="N33" s="179">
        <f t="shared" ca="1" si="10"/>
        <v>488.74751876287866</v>
      </c>
      <c r="O33" s="180">
        <f t="shared" ca="1" si="11"/>
        <v>157.42920077512017</v>
      </c>
      <c r="P33" s="180">
        <f t="shared" ca="1" si="12"/>
        <v>8.9699544620010681</v>
      </c>
      <c r="Q33" s="180">
        <f t="shared" ca="1" si="13"/>
        <v>0</v>
      </c>
      <c r="R33" s="181">
        <f t="shared" ca="1" si="14"/>
        <v>655.14667399999985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655.14667399999996</v>
      </c>
      <c r="I34" s="183">
        <f t="shared" ca="1" si="5"/>
        <v>488.75</v>
      </c>
      <c r="J34" s="180">
        <f t="shared" ca="1" si="6"/>
        <v>157.43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655.15000000000009</v>
      </c>
      <c r="N34" s="179">
        <f t="shared" ca="1" si="10"/>
        <v>488.74751876287866</v>
      </c>
      <c r="O34" s="180">
        <f t="shared" ca="1" si="11"/>
        <v>157.42920077512017</v>
      </c>
      <c r="P34" s="180">
        <f t="shared" ca="1" si="12"/>
        <v>8.9699544620010681</v>
      </c>
      <c r="Q34" s="180">
        <f t="shared" ca="1" si="13"/>
        <v>0</v>
      </c>
      <c r="R34" s="181">
        <f t="shared" ca="1" si="14"/>
        <v>655.14667399999985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655.14667399999996</v>
      </c>
      <c r="I35" s="183">
        <f t="shared" ca="1" si="5"/>
        <v>488.75</v>
      </c>
      <c r="J35" s="180">
        <f t="shared" ca="1" si="6"/>
        <v>157.43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655.15000000000009</v>
      </c>
      <c r="N35" s="179">
        <f t="shared" ca="1" si="10"/>
        <v>488.74751876287866</v>
      </c>
      <c r="O35" s="180">
        <f t="shared" ca="1" si="11"/>
        <v>157.42920077512017</v>
      </c>
      <c r="P35" s="180">
        <f t="shared" ca="1" si="12"/>
        <v>8.9699544620010681</v>
      </c>
      <c r="Q35" s="180">
        <f t="shared" ca="1" si="13"/>
        <v>0</v>
      </c>
      <c r="R35" s="181">
        <f t="shared" ca="1" si="14"/>
        <v>655.14667399999985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655.14667399999996</v>
      </c>
      <c r="I36" s="183">
        <f t="shared" ca="1" si="5"/>
        <v>488.75</v>
      </c>
      <c r="J36" s="180">
        <f t="shared" ca="1" si="6"/>
        <v>157.43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655.15000000000009</v>
      </c>
      <c r="N36" s="179">
        <f t="shared" ca="1" si="10"/>
        <v>488.74751876287866</v>
      </c>
      <c r="O36" s="180">
        <f t="shared" ca="1" si="11"/>
        <v>157.42920077512017</v>
      </c>
      <c r="P36" s="180">
        <f t="shared" ca="1" si="12"/>
        <v>8.9699544620010681</v>
      </c>
      <c r="Q36" s="180">
        <f t="shared" ca="1" si="13"/>
        <v>0</v>
      </c>
      <c r="R36" s="181">
        <f t="shared" ca="1" si="14"/>
        <v>655.14667399999985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674.70510000000002</v>
      </c>
      <c r="H37" s="182">
        <f t="shared" ca="1" si="2"/>
        <v>650.82053900000005</v>
      </c>
      <c r="I37" s="183">
        <f t="shared" ca="1" si="5"/>
        <v>488.74</v>
      </c>
      <c r="J37" s="180">
        <f t="shared" ca="1" si="6"/>
        <v>157.43</v>
      </c>
      <c r="K37" s="180">
        <f t="shared" ca="1" si="7"/>
        <v>4.6500000000000004</v>
      </c>
      <c r="L37" s="180">
        <f t="shared" ca="1" si="8"/>
        <v>0</v>
      </c>
      <c r="M37" s="181">
        <f t="shared" ca="1" si="9"/>
        <v>650.82000000000005</v>
      </c>
      <c r="N37" s="179">
        <f t="shared" ca="1" si="10"/>
        <v>488.74040476761627</v>
      </c>
      <c r="O37" s="180">
        <f t="shared" ca="1" si="11"/>
        <v>157.43013038131895</v>
      </c>
      <c r="P37" s="180">
        <f t="shared" ca="1" si="12"/>
        <v>4.6500038510648105</v>
      </c>
      <c r="Q37" s="180">
        <f t="shared" ca="1" si="13"/>
        <v>0</v>
      </c>
      <c r="R37" s="181">
        <f t="shared" ca="1" si="14"/>
        <v>650.82053900000005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674.70510000000002</v>
      </c>
      <c r="H38" s="182">
        <f t="shared" ca="1" si="2"/>
        <v>650.82053900000005</v>
      </c>
      <c r="I38" s="183">
        <f t="shared" ca="1" si="5"/>
        <v>488.74</v>
      </c>
      <c r="J38" s="180">
        <f t="shared" ca="1" si="6"/>
        <v>157.43</v>
      </c>
      <c r="K38" s="180">
        <f t="shared" ca="1" si="7"/>
        <v>4.6500000000000004</v>
      </c>
      <c r="L38" s="180">
        <f t="shared" ca="1" si="8"/>
        <v>0</v>
      </c>
      <c r="M38" s="181">
        <f t="shared" ca="1" si="9"/>
        <v>650.82000000000005</v>
      </c>
      <c r="N38" s="179">
        <f t="shared" ca="1" si="10"/>
        <v>488.74040476761627</v>
      </c>
      <c r="O38" s="180">
        <f t="shared" ca="1" si="11"/>
        <v>157.43013038131895</v>
      </c>
      <c r="P38" s="180">
        <f t="shared" ca="1" si="12"/>
        <v>4.6500038510648105</v>
      </c>
      <c r="Q38" s="180">
        <f t="shared" ca="1" si="13"/>
        <v>0</v>
      </c>
      <c r="R38" s="181">
        <f t="shared" ca="1" si="14"/>
        <v>650.82053900000005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674.70510000000002</v>
      </c>
      <c r="H39" s="182">
        <f t="shared" ca="1" si="2"/>
        <v>650.82053900000005</v>
      </c>
      <c r="I39" s="183">
        <f t="shared" ca="1" si="5"/>
        <v>488.74</v>
      </c>
      <c r="J39" s="180">
        <f t="shared" ca="1" si="6"/>
        <v>157.43</v>
      </c>
      <c r="K39" s="180">
        <f t="shared" ca="1" si="7"/>
        <v>4.6500000000000004</v>
      </c>
      <c r="L39" s="180">
        <f t="shared" ca="1" si="8"/>
        <v>0</v>
      </c>
      <c r="M39" s="181">
        <f t="shared" ca="1" si="9"/>
        <v>650.82000000000005</v>
      </c>
      <c r="N39" s="179">
        <f t="shared" ca="1" si="10"/>
        <v>488.74040476761627</v>
      </c>
      <c r="O39" s="180">
        <f t="shared" ca="1" si="11"/>
        <v>157.43013038131895</v>
      </c>
      <c r="P39" s="180">
        <f t="shared" ca="1" si="12"/>
        <v>4.6500038510648105</v>
      </c>
      <c r="Q39" s="180">
        <f t="shared" ca="1" si="13"/>
        <v>0</v>
      </c>
      <c r="R39" s="181">
        <f t="shared" ca="1" si="14"/>
        <v>650.82053900000005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674.70510000000002</v>
      </c>
      <c r="H40" s="182">
        <f t="shared" ca="1" si="2"/>
        <v>650.82053900000005</v>
      </c>
      <c r="I40" s="183">
        <f t="shared" ca="1" si="5"/>
        <v>488.74</v>
      </c>
      <c r="J40" s="180">
        <f t="shared" ca="1" si="6"/>
        <v>157.43</v>
      </c>
      <c r="K40" s="180">
        <f t="shared" ca="1" si="7"/>
        <v>4.6500000000000004</v>
      </c>
      <c r="L40" s="180">
        <f t="shared" ca="1" si="8"/>
        <v>0</v>
      </c>
      <c r="M40" s="181">
        <f t="shared" ca="1" si="9"/>
        <v>650.82000000000005</v>
      </c>
      <c r="N40" s="179">
        <f t="shared" ca="1" si="10"/>
        <v>488.74040476761627</v>
      </c>
      <c r="O40" s="180">
        <f t="shared" ca="1" si="11"/>
        <v>157.43013038131895</v>
      </c>
      <c r="P40" s="180">
        <f t="shared" ca="1" si="12"/>
        <v>4.6500038510648105</v>
      </c>
      <c r="Q40" s="180">
        <f t="shared" ca="1" si="13"/>
        <v>0</v>
      </c>
      <c r="R40" s="181">
        <f t="shared" ca="1" si="14"/>
        <v>650.82053900000005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583.82000000000005</v>
      </c>
      <c r="H41" s="182">
        <f t="shared" ca="1" si="2"/>
        <v>563.15277200000003</v>
      </c>
      <c r="I41" s="183">
        <f t="shared" ca="1" si="5"/>
        <v>463.01</v>
      </c>
      <c r="J41" s="180">
        <f t="shared" ca="1" si="6"/>
        <v>95.49</v>
      </c>
      <c r="K41" s="180">
        <f t="shared" ca="1" si="7"/>
        <v>4.6500000000000004</v>
      </c>
      <c r="L41" s="180">
        <f t="shared" ca="1" si="8"/>
        <v>0</v>
      </c>
      <c r="M41" s="181">
        <f t="shared" ca="1" si="9"/>
        <v>563.15</v>
      </c>
      <c r="N41" s="179">
        <f t="shared" ca="1" si="10"/>
        <v>463.01227907967683</v>
      </c>
      <c r="O41" s="180">
        <f t="shared" ca="1" si="11"/>
        <v>95.490470031572414</v>
      </c>
      <c r="P41" s="180">
        <f t="shared" ca="1" si="12"/>
        <v>4.6500228887507777</v>
      </c>
      <c r="Q41" s="180">
        <f t="shared" ca="1" si="13"/>
        <v>0</v>
      </c>
      <c r="R41" s="181">
        <f t="shared" ca="1" si="14"/>
        <v>563.15277200000003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564.82000000000005</v>
      </c>
      <c r="H42" s="182">
        <f t="shared" ca="1" si="2"/>
        <v>544.82537200000002</v>
      </c>
      <c r="I42" s="183">
        <f t="shared" ca="1" si="5"/>
        <v>453.37</v>
      </c>
      <c r="J42" s="180">
        <f t="shared" ca="1" si="6"/>
        <v>86.81</v>
      </c>
      <c r="K42" s="180">
        <f t="shared" ca="1" si="7"/>
        <v>4.6500000000000004</v>
      </c>
      <c r="L42" s="180">
        <f t="shared" ca="1" si="8"/>
        <v>0</v>
      </c>
      <c r="M42" s="181">
        <f t="shared" ca="1" si="9"/>
        <v>544.83000000000004</v>
      </c>
      <c r="N42" s="179">
        <f t="shared" ca="1" si="10"/>
        <v>453.36614889716054</v>
      </c>
      <c r="O42" s="180">
        <f t="shared" ca="1" si="11"/>
        <v>86.809262601765681</v>
      </c>
      <c r="P42" s="180">
        <f t="shared" ca="1" si="12"/>
        <v>4.6499605010737293</v>
      </c>
      <c r="Q42" s="180">
        <f t="shared" ca="1" si="13"/>
        <v>0</v>
      </c>
      <c r="R42" s="181">
        <f t="shared" ca="1" si="14"/>
        <v>544.8253719999999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494.82</v>
      </c>
      <c r="H43" s="182">
        <f t="shared" ca="1" si="2"/>
        <v>477.30337200000002</v>
      </c>
      <c r="I43" s="183">
        <f t="shared" ca="1" si="5"/>
        <v>385.84</v>
      </c>
      <c r="J43" s="180">
        <f t="shared" ca="1" si="6"/>
        <v>86.81</v>
      </c>
      <c r="K43" s="180">
        <f t="shared" ca="1" si="7"/>
        <v>4.6500000000000004</v>
      </c>
      <c r="L43" s="180">
        <f t="shared" ca="1" si="8"/>
        <v>0</v>
      </c>
      <c r="M43" s="181">
        <f t="shared" ca="1" si="9"/>
        <v>477.29999999999995</v>
      </c>
      <c r="N43" s="179">
        <f t="shared" ca="1" si="10"/>
        <v>385.84272585895667</v>
      </c>
      <c r="O43" s="180">
        <f t="shared" ca="1" si="11"/>
        <v>86.810613290006302</v>
      </c>
      <c r="P43" s="180">
        <f t="shared" ca="1" si="12"/>
        <v>4.6500328510370847</v>
      </c>
      <c r="Q43" s="180">
        <f t="shared" ca="1" si="13"/>
        <v>0</v>
      </c>
      <c r="R43" s="181">
        <f t="shared" ca="1" si="14"/>
        <v>477.30337200000008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464.82</v>
      </c>
      <c r="H44" s="182">
        <f t="shared" ca="1" si="2"/>
        <v>448.36537199999998</v>
      </c>
      <c r="I44" s="183">
        <f t="shared" ca="1" si="5"/>
        <v>356.91</v>
      </c>
      <c r="J44" s="180">
        <f t="shared" ca="1" si="6"/>
        <v>86.81</v>
      </c>
      <c r="K44" s="180">
        <f t="shared" ca="1" si="7"/>
        <v>4.6500000000000004</v>
      </c>
      <c r="L44" s="180">
        <f t="shared" ca="1" si="8"/>
        <v>0</v>
      </c>
      <c r="M44" s="181">
        <f t="shared" ca="1" si="9"/>
        <v>448.37</v>
      </c>
      <c r="N44" s="179">
        <f t="shared" ca="1" si="10"/>
        <v>356.90631603479272</v>
      </c>
      <c r="O44" s="180">
        <f t="shared" ca="1" si="11"/>
        <v>86.809103961728042</v>
      </c>
      <c r="P44" s="180">
        <f t="shared" ca="1" si="12"/>
        <v>4.6499520034792692</v>
      </c>
      <c r="Q44" s="180">
        <f t="shared" ca="1" si="13"/>
        <v>0</v>
      </c>
      <c r="R44" s="181">
        <f t="shared" ca="1" si="14"/>
        <v>448.36537200000004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405.92952400000001</v>
      </c>
      <c r="H45" s="182">
        <f t="shared" ca="1" si="2"/>
        <v>391.559619</v>
      </c>
      <c r="I45" s="183">
        <f t="shared" ca="1" si="5"/>
        <v>292.10000000000002</v>
      </c>
      <c r="J45" s="180">
        <f t="shared" ca="1" si="6"/>
        <v>94.09</v>
      </c>
      <c r="K45" s="180">
        <f t="shared" ca="1" si="7"/>
        <v>5.36</v>
      </c>
      <c r="L45" s="180">
        <f t="shared" ca="1" si="8"/>
        <v>0</v>
      </c>
      <c r="M45" s="181">
        <f t="shared" ca="1" si="9"/>
        <v>391.55000000000007</v>
      </c>
      <c r="N45" s="179">
        <f t="shared" ca="1" si="10"/>
        <v>292.10717586489591</v>
      </c>
      <c r="O45" s="180">
        <f t="shared" ca="1" si="11"/>
        <v>94.092311458843042</v>
      </c>
      <c r="P45" s="180">
        <f t="shared" ca="1" si="12"/>
        <v>5.3601316762610134</v>
      </c>
      <c r="Q45" s="180">
        <f t="shared" ca="1" si="13"/>
        <v>0</v>
      </c>
      <c r="R45" s="181">
        <f t="shared" ca="1" si="14"/>
        <v>391.55961899999994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379.82</v>
      </c>
      <c r="H46" s="182">
        <f t="shared" ca="1" si="2"/>
        <v>366.37437199999999</v>
      </c>
      <c r="I46" s="183">
        <f t="shared" ca="1" si="5"/>
        <v>274.91000000000003</v>
      </c>
      <c r="J46" s="180">
        <f t="shared" ca="1" si="6"/>
        <v>86.81</v>
      </c>
      <c r="K46" s="180">
        <f t="shared" ca="1" si="7"/>
        <v>4.6500000000000004</v>
      </c>
      <c r="L46" s="180">
        <f t="shared" ca="1" si="8"/>
        <v>0</v>
      </c>
      <c r="M46" s="181">
        <f t="shared" ca="1" si="9"/>
        <v>366.37</v>
      </c>
      <c r="N46" s="179">
        <f t="shared" ca="1" si="10"/>
        <v>274.91328058116113</v>
      </c>
      <c r="O46" s="180">
        <f t="shared" ca="1" si="11"/>
        <v>86.811035929033494</v>
      </c>
      <c r="P46" s="180">
        <f t="shared" ca="1" si="12"/>
        <v>4.6500554898053883</v>
      </c>
      <c r="Q46" s="180">
        <f t="shared" ca="1" si="13"/>
        <v>0</v>
      </c>
      <c r="R46" s="181">
        <f t="shared" ca="1" si="14"/>
        <v>366.37437199999999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374.82</v>
      </c>
      <c r="H47" s="182">
        <f t="shared" ca="1" si="2"/>
        <v>361.55137200000001</v>
      </c>
      <c r="I47" s="183">
        <f t="shared" ca="1" si="5"/>
        <v>270.08999999999997</v>
      </c>
      <c r="J47" s="180">
        <f t="shared" ca="1" si="6"/>
        <v>86.81</v>
      </c>
      <c r="K47" s="180">
        <f t="shared" ca="1" si="7"/>
        <v>4.6500000000000004</v>
      </c>
      <c r="L47" s="180">
        <f t="shared" ca="1" si="8"/>
        <v>0</v>
      </c>
      <c r="M47" s="181">
        <f t="shared" ca="1" si="9"/>
        <v>361.54999999999995</v>
      </c>
      <c r="N47" s="179">
        <f t="shared" ca="1" si="10"/>
        <v>270.09102493010653</v>
      </c>
      <c r="O47" s="180">
        <f t="shared" ca="1" si="11"/>
        <v>86.81032942420137</v>
      </c>
      <c r="P47" s="180">
        <f t="shared" ca="1" si="12"/>
        <v>4.6500176456921603</v>
      </c>
      <c r="Q47" s="180">
        <f t="shared" ca="1" si="13"/>
        <v>0</v>
      </c>
      <c r="R47" s="181">
        <f t="shared" ca="1" si="14"/>
        <v>361.55137200000007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374.82</v>
      </c>
      <c r="H48" s="182">
        <f t="shared" ca="1" si="2"/>
        <v>361.55137200000001</v>
      </c>
      <c r="I48" s="183">
        <f t="shared" ca="1" si="5"/>
        <v>270.08999999999997</v>
      </c>
      <c r="J48" s="180">
        <f t="shared" ca="1" si="6"/>
        <v>86.81</v>
      </c>
      <c r="K48" s="180">
        <f t="shared" ca="1" si="7"/>
        <v>4.6500000000000004</v>
      </c>
      <c r="L48" s="180">
        <f t="shared" ca="1" si="8"/>
        <v>0</v>
      </c>
      <c r="M48" s="181">
        <f t="shared" ca="1" si="9"/>
        <v>361.54999999999995</v>
      </c>
      <c r="N48" s="179">
        <f t="shared" ca="1" si="10"/>
        <v>270.09102493010653</v>
      </c>
      <c r="O48" s="180">
        <f t="shared" ca="1" si="11"/>
        <v>86.81032942420137</v>
      </c>
      <c r="P48" s="180">
        <f t="shared" ca="1" si="12"/>
        <v>4.6500176456921603</v>
      </c>
      <c r="Q48" s="180">
        <f t="shared" ca="1" si="13"/>
        <v>0</v>
      </c>
      <c r="R48" s="181">
        <f t="shared" ca="1" si="14"/>
        <v>361.55137200000007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374.82</v>
      </c>
      <c r="H49" s="182">
        <f t="shared" ca="1" si="2"/>
        <v>361.55137200000001</v>
      </c>
      <c r="I49" s="183">
        <f t="shared" ca="1" si="5"/>
        <v>270.08999999999997</v>
      </c>
      <c r="J49" s="180">
        <f t="shared" ca="1" si="6"/>
        <v>86.81</v>
      </c>
      <c r="K49" s="180">
        <f t="shared" ca="1" si="7"/>
        <v>4.6500000000000004</v>
      </c>
      <c r="L49" s="180">
        <f t="shared" ca="1" si="8"/>
        <v>0</v>
      </c>
      <c r="M49" s="181">
        <f t="shared" ca="1" si="9"/>
        <v>361.54999999999995</v>
      </c>
      <c r="N49" s="179">
        <f t="shared" ca="1" si="10"/>
        <v>270.09102493010653</v>
      </c>
      <c r="O49" s="180">
        <f t="shared" ca="1" si="11"/>
        <v>86.81032942420137</v>
      </c>
      <c r="P49" s="180">
        <f t="shared" ca="1" si="12"/>
        <v>4.6500176456921603</v>
      </c>
      <c r="Q49" s="180">
        <f t="shared" ca="1" si="13"/>
        <v>0</v>
      </c>
      <c r="R49" s="181">
        <f t="shared" ca="1" si="14"/>
        <v>361.55137200000007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374.82</v>
      </c>
      <c r="H50" s="182">
        <f t="shared" ca="1" si="2"/>
        <v>361.55137200000001</v>
      </c>
      <c r="I50" s="183">
        <f t="shared" ca="1" si="5"/>
        <v>270.08999999999997</v>
      </c>
      <c r="J50" s="180">
        <f t="shared" ca="1" si="6"/>
        <v>86.81</v>
      </c>
      <c r="K50" s="180">
        <f t="shared" ca="1" si="7"/>
        <v>4.6500000000000004</v>
      </c>
      <c r="L50" s="180">
        <f t="shared" ca="1" si="8"/>
        <v>0</v>
      </c>
      <c r="M50" s="181">
        <f t="shared" ca="1" si="9"/>
        <v>361.54999999999995</v>
      </c>
      <c r="N50" s="179">
        <f t="shared" ca="1" si="10"/>
        <v>270.09102493010653</v>
      </c>
      <c r="O50" s="180">
        <f t="shared" ca="1" si="11"/>
        <v>86.81032942420137</v>
      </c>
      <c r="P50" s="180">
        <f t="shared" ca="1" si="12"/>
        <v>4.6500176456921603</v>
      </c>
      <c r="Q50" s="180">
        <f t="shared" ca="1" si="13"/>
        <v>0</v>
      </c>
      <c r="R50" s="181">
        <f t="shared" ca="1" si="14"/>
        <v>361.55137200000007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374.82</v>
      </c>
      <c r="H51" s="182">
        <f t="shared" ca="1" si="2"/>
        <v>361.55137200000001</v>
      </c>
      <c r="I51" s="183">
        <f t="shared" ca="1" si="5"/>
        <v>270.08999999999997</v>
      </c>
      <c r="J51" s="180">
        <f t="shared" ca="1" si="6"/>
        <v>86.81</v>
      </c>
      <c r="K51" s="180">
        <f t="shared" ca="1" si="7"/>
        <v>4.6500000000000004</v>
      </c>
      <c r="L51" s="180">
        <f t="shared" ca="1" si="8"/>
        <v>0</v>
      </c>
      <c r="M51" s="181">
        <f t="shared" ca="1" si="9"/>
        <v>361.54999999999995</v>
      </c>
      <c r="N51" s="179">
        <f t="shared" ca="1" si="10"/>
        <v>270.09102493010653</v>
      </c>
      <c r="O51" s="180">
        <f t="shared" ca="1" si="11"/>
        <v>86.81032942420137</v>
      </c>
      <c r="P51" s="180">
        <f t="shared" ca="1" si="12"/>
        <v>4.6500176456921603</v>
      </c>
      <c r="Q51" s="180">
        <f t="shared" ca="1" si="13"/>
        <v>0</v>
      </c>
      <c r="R51" s="181">
        <f t="shared" ca="1" si="14"/>
        <v>361.55137200000007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374.82</v>
      </c>
      <c r="H52" s="182">
        <f t="shared" ca="1" si="2"/>
        <v>361.55137200000001</v>
      </c>
      <c r="I52" s="183">
        <f t="shared" ca="1" si="5"/>
        <v>270.08999999999997</v>
      </c>
      <c r="J52" s="180">
        <f t="shared" ca="1" si="6"/>
        <v>86.81</v>
      </c>
      <c r="K52" s="180">
        <f t="shared" ca="1" si="7"/>
        <v>4.6500000000000004</v>
      </c>
      <c r="L52" s="180">
        <f t="shared" ca="1" si="8"/>
        <v>0</v>
      </c>
      <c r="M52" s="181">
        <f t="shared" ca="1" si="9"/>
        <v>361.54999999999995</v>
      </c>
      <c r="N52" s="179">
        <f t="shared" ca="1" si="10"/>
        <v>270.09102493010653</v>
      </c>
      <c r="O52" s="180">
        <f t="shared" ca="1" si="11"/>
        <v>86.81032942420137</v>
      </c>
      <c r="P52" s="180">
        <f t="shared" ca="1" si="12"/>
        <v>4.6500176456921603</v>
      </c>
      <c r="Q52" s="180">
        <f t="shared" ca="1" si="13"/>
        <v>0</v>
      </c>
      <c r="R52" s="181">
        <f t="shared" ca="1" si="14"/>
        <v>361.55137200000007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374.82</v>
      </c>
      <c r="H53" s="182">
        <f t="shared" ca="1" si="2"/>
        <v>361.55137200000001</v>
      </c>
      <c r="I53" s="183">
        <f t="shared" ca="1" si="5"/>
        <v>270.08999999999997</v>
      </c>
      <c r="J53" s="180">
        <f t="shared" ca="1" si="6"/>
        <v>86.81</v>
      </c>
      <c r="K53" s="180">
        <f t="shared" ca="1" si="7"/>
        <v>4.6500000000000004</v>
      </c>
      <c r="L53" s="180">
        <f t="shared" ca="1" si="8"/>
        <v>0</v>
      </c>
      <c r="M53" s="181">
        <f t="shared" ca="1" si="9"/>
        <v>361.54999999999995</v>
      </c>
      <c r="N53" s="179">
        <f t="shared" ca="1" si="10"/>
        <v>270.09102493010653</v>
      </c>
      <c r="O53" s="180">
        <f t="shared" ca="1" si="11"/>
        <v>86.81032942420137</v>
      </c>
      <c r="P53" s="180">
        <f t="shared" ca="1" si="12"/>
        <v>4.6500176456921603</v>
      </c>
      <c r="Q53" s="180">
        <f t="shared" ca="1" si="13"/>
        <v>0</v>
      </c>
      <c r="R53" s="181">
        <f t="shared" ca="1" si="14"/>
        <v>361.55137200000007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374.82</v>
      </c>
      <c r="H54" s="182">
        <f t="shared" ca="1" si="2"/>
        <v>361.55137200000001</v>
      </c>
      <c r="I54" s="183">
        <f t="shared" ca="1" si="5"/>
        <v>270.08999999999997</v>
      </c>
      <c r="J54" s="180">
        <f t="shared" ca="1" si="6"/>
        <v>86.81</v>
      </c>
      <c r="K54" s="180">
        <f t="shared" ca="1" si="7"/>
        <v>4.6500000000000004</v>
      </c>
      <c r="L54" s="180">
        <f t="shared" ca="1" si="8"/>
        <v>0</v>
      </c>
      <c r="M54" s="181">
        <f t="shared" ca="1" si="9"/>
        <v>361.54999999999995</v>
      </c>
      <c r="N54" s="179">
        <f t="shared" ca="1" si="10"/>
        <v>270.09102493010653</v>
      </c>
      <c r="O54" s="180">
        <f t="shared" ca="1" si="11"/>
        <v>86.81032942420137</v>
      </c>
      <c r="P54" s="180">
        <f t="shared" ca="1" si="12"/>
        <v>4.6500176456921603</v>
      </c>
      <c r="Q54" s="180">
        <f t="shared" ca="1" si="13"/>
        <v>0</v>
      </c>
      <c r="R54" s="181">
        <f t="shared" ca="1" si="14"/>
        <v>361.55137200000007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374.82</v>
      </c>
      <c r="H55" s="182">
        <f t="shared" ca="1" si="2"/>
        <v>361.55137200000001</v>
      </c>
      <c r="I55" s="183">
        <f t="shared" ca="1" si="5"/>
        <v>270.08999999999997</v>
      </c>
      <c r="J55" s="180">
        <f t="shared" ca="1" si="6"/>
        <v>86.81</v>
      </c>
      <c r="K55" s="180">
        <f t="shared" ca="1" si="7"/>
        <v>4.6500000000000004</v>
      </c>
      <c r="L55" s="180">
        <f t="shared" ca="1" si="8"/>
        <v>0</v>
      </c>
      <c r="M55" s="181">
        <f t="shared" ca="1" si="9"/>
        <v>361.54999999999995</v>
      </c>
      <c r="N55" s="179">
        <f t="shared" ca="1" si="10"/>
        <v>270.09102493010653</v>
      </c>
      <c r="O55" s="180">
        <f t="shared" ca="1" si="11"/>
        <v>86.81032942420137</v>
      </c>
      <c r="P55" s="180">
        <f t="shared" ca="1" si="12"/>
        <v>4.6500176456921603</v>
      </c>
      <c r="Q55" s="180">
        <f t="shared" ca="1" si="13"/>
        <v>0</v>
      </c>
      <c r="R55" s="181">
        <f t="shared" ca="1" si="14"/>
        <v>361.55137200000007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374.82</v>
      </c>
      <c r="H56" s="182">
        <f t="shared" ca="1" si="2"/>
        <v>361.55137200000001</v>
      </c>
      <c r="I56" s="183">
        <f t="shared" ca="1" si="5"/>
        <v>270.08999999999997</v>
      </c>
      <c r="J56" s="180">
        <f t="shared" ca="1" si="6"/>
        <v>86.81</v>
      </c>
      <c r="K56" s="180">
        <f t="shared" ca="1" si="7"/>
        <v>4.6500000000000004</v>
      </c>
      <c r="L56" s="180">
        <f t="shared" ca="1" si="8"/>
        <v>0</v>
      </c>
      <c r="M56" s="181">
        <f t="shared" ca="1" si="9"/>
        <v>361.54999999999995</v>
      </c>
      <c r="N56" s="179">
        <f t="shared" ca="1" si="10"/>
        <v>270.09102493010653</v>
      </c>
      <c r="O56" s="180">
        <f t="shared" ca="1" si="11"/>
        <v>86.81032942420137</v>
      </c>
      <c r="P56" s="180">
        <f t="shared" ca="1" si="12"/>
        <v>4.6500176456921603</v>
      </c>
      <c r="Q56" s="180">
        <f t="shared" ca="1" si="13"/>
        <v>0</v>
      </c>
      <c r="R56" s="181">
        <f t="shared" ca="1" si="14"/>
        <v>361.55137200000007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374.82</v>
      </c>
      <c r="H57" s="182">
        <f t="shared" ca="1" si="2"/>
        <v>361.55137200000001</v>
      </c>
      <c r="I57" s="183">
        <f t="shared" ca="1" si="5"/>
        <v>270.08999999999997</v>
      </c>
      <c r="J57" s="180">
        <f t="shared" ca="1" si="6"/>
        <v>86.81</v>
      </c>
      <c r="K57" s="180">
        <f t="shared" ca="1" si="7"/>
        <v>4.6500000000000004</v>
      </c>
      <c r="L57" s="180">
        <f t="shared" ca="1" si="8"/>
        <v>0</v>
      </c>
      <c r="M57" s="181">
        <f t="shared" ca="1" si="9"/>
        <v>361.54999999999995</v>
      </c>
      <c r="N57" s="179">
        <f t="shared" ca="1" si="10"/>
        <v>270.09102493010653</v>
      </c>
      <c r="O57" s="180">
        <f t="shared" ca="1" si="11"/>
        <v>86.81032942420137</v>
      </c>
      <c r="P57" s="180">
        <f t="shared" ca="1" si="12"/>
        <v>4.6500176456921603</v>
      </c>
      <c r="Q57" s="180">
        <f t="shared" ca="1" si="13"/>
        <v>0</v>
      </c>
      <c r="R57" s="181">
        <f t="shared" ca="1" si="14"/>
        <v>361.55137200000007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374.82</v>
      </c>
      <c r="H58" s="182">
        <f t="shared" ca="1" si="2"/>
        <v>361.55137200000001</v>
      </c>
      <c r="I58" s="183">
        <f t="shared" ca="1" si="5"/>
        <v>270.08999999999997</v>
      </c>
      <c r="J58" s="180">
        <f t="shared" ca="1" si="6"/>
        <v>86.81</v>
      </c>
      <c r="K58" s="180">
        <f t="shared" ca="1" si="7"/>
        <v>4.6500000000000004</v>
      </c>
      <c r="L58" s="180">
        <f t="shared" ca="1" si="8"/>
        <v>0</v>
      </c>
      <c r="M58" s="181">
        <f t="shared" ca="1" si="9"/>
        <v>361.54999999999995</v>
      </c>
      <c r="N58" s="179">
        <f t="shared" ca="1" si="10"/>
        <v>270.09102493010653</v>
      </c>
      <c r="O58" s="180">
        <f t="shared" ca="1" si="11"/>
        <v>86.81032942420137</v>
      </c>
      <c r="P58" s="180">
        <f t="shared" ca="1" si="12"/>
        <v>4.6500176456921603</v>
      </c>
      <c r="Q58" s="180">
        <f t="shared" ca="1" si="13"/>
        <v>0</v>
      </c>
      <c r="R58" s="181">
        <f t="shared" ca="1" si="14"/>
        <v>361.55137200000007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374.82</v>
      </c>
      <c r="H59" s="182">
        <f t="shared" ca="1" si="2"/>
        <v>361.55137200000001</v>
      </c>
      <c r="I59" s="183">
        <f t="shared" ca="1" si="5"/>
        <v>270.08999999999997</v>
      </c>
      <c r="J59" s="180">
        <f t="shared" ca="1" si="6"/>
        <v>86.81</v>
      </c>
      <c r="K59" s="180">
        <f t="shared" ca="1" si="7"/>
        <v>4.6500000000000004</v>
      </c>
      <c r="L59" s="180">
        <f t="shared" ca="1" si="8"/>
        <v>0</v>
      </c>
      <c r="M59" s="181">
        <f t="shared" ca="1" si="9"/>
        <v>361.54999999999995</v>
      </c>
      <c r="N59" s="179">
        <f t="shared" ca="1" si="10"/>
        <v>270.09102493010653</v>
      </c>
      <c r="O59" s="180">
        <f t="shared" ca="1" si="11"/>
        <v>86.81032942420137</v>
      </c>
      <c r="P59" s="180">
        <f t="shared" ca="1" si="12"/>
        <v>4.6500176456921603</v>
      </c>
      <c r="Q59" s="180">
        <f t="shared" ca="1" si="13"/>
        <v>0</v>
      </c>
      <c r="R59" s="181">
        <f t="shared" ca="1" si="14"/>
        <v>361.55137200000007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374.82</v>
      </c>
      <c r="H60" s="182">
        <f t="shared" ca="1" si="2"/>
        <v>361.55137200000001</v>
      </c>
      <c r="I60" s="183">
        <f t="shared" ca="1" si="5"/>
        <v>270.08999999999997</v>
      </c>
      <c r="J60" s="180">
        <f t="shared" ca="1" si="6"/>
        <v>86.81</v>
      </c>
      <c r="K60" s="180">
        <f t="shared" ca="1" si="7"/>
        <v>4.6500000000000004</v>
      </c>
      <c r="L60" s="180">
        <f t="shared" ca="1" si="8"/>
        <v>0</v>
      </c>
      <c r="M60" s="181">
        <f t="shared" ca="1" si="9"/>
        <v>361.54999999999995</v>
      </c>
      <c r="N60" s="179">
        <f t="shared" ca="1" si="10"/>
        <v>270.09102493010653</v>
      </c>
      <c r="O60" s="180">
        <f t="shared" ca="1" si="11"/>
        <v>86.81032942420137</v>
      </c>
      <c r="P60" s="180">
        <f t="shared" ca="1" si="12"/>
        <v>4.6500176456921603</v>
      </c>
      <c r="Q60" s="180">
        <f t="shared" ca="1" si="13"/>
        <v>0</v>
      </c>
      <c r="R60" s="181">
        <f t="shared" ca="1" si="14"/>
        <v>361.55137200000007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374.82</v>
      </c>
      <c r="H61" s="182">
        <f t="shared" ca="1" si="2"/>
        <v>361.55137200000001</v>
      </c>
      <c r="I61" s="183">
        <f t="shared" ca="1" si="5"/>
        <v>270.08999999999997</v>
      </c>
      <c r="J61" s="180">
        <f t="shared" ca="1" si="6"/>
        <v>86.81</v>
      </c>
      <c r="K61" s="180">
        <f t="shared" ca="1" si="7"/>
        <v>4.6500000000000004</v>
      </c>
      <c r="L61" s="180">
        <f t="shared" ca="1" si="8"/>
        <v>0</v>
      </c>
      <c r="M61" s="181">
        <f t="shared" ca="1" si="9"/>
        <v>361.54999999999995</v>
      </c>
      <c r="N61" s="179">
        <f t="shared" ca="1" si="10"/>
        <v>270.09102493010653</v>
      </c>
      <c r="O61" s="180">
        <f t="shared" ca="1" si="11"/>
        <v>86.81032942420137</v>
      </c>
      <c r="P61" s="180">
        <f t="shared" ca="1" si="12"/>
        <v>4.6500176456921603</v>
      </c>
      <c r="Q61" s="180">
        <f t="shared" ca="1" si="13"/>
        <v>0</v>
      </c>
      <c r="R61" s="181">
        <f t="shared" ca="1" si="14"/>
        <v>361.55137200000007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374.82</v>
      </c>
      <c r="H62" s="182">
        <f t="shared" ca="1" si="2"/>
        <v>361.55137200000001</v>
      </c>
      <c r="I62" s="183">
        <f t="shared" ca="1" si="5"/>
        <v>270.08999999999997</v>
      </c>
      <c r="J62" s="180">
        <f t="shared" ca="1" si="6"/>
        <v>86.81</v>
      </c>
      <c r="K62" s="180">
        <f t="shared" ca="1" si="7"/>
        <v>4.6500000000000004</v>
      </c>
      <c r="L62" s="180">
        <f t="shared" ca="1" si="8"/>
        <v>0</v>
      </c>
      <c r="M62" s="181">
        <f t="shared" ca="1" si="9"/>
        <v>361.54999999999995</v>
      </c>
      <c r="N62" s="179">
        <f t="shared" ca="1" si="10"/>
        <v>270.09102493010653</v>
      </c>
      <c r="O62" s="180">
        <f t="shared" ca="1" si="11"/>
        <v>86.81032942420137</v>
      </c>
      <c r="P62" s="180">
        <f t="shared" ca="1" si="12"/>
        <v>4.6500176456921603</v>
      </c>
      <c r="Q62" s="180">
        <f t="shared" ca="1" si="13"/>
        <v>0</v>
      </c>
      <c r="R62" s="181">
        <f t="shared" ca="1" si="14"/>
        <v>361.55137200000007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374.82</v>
      </c>
      <c r="H63" s="182">
        <f t="shared" ca="1" si="2"/>
        <v>361.55137200000001</v>
      </c>
      <c r="I63" s="183">
        <f t="shared" ca="1" si="5"/>
        <v>270.08999999999997</v>
      </c>
      <c r="J63" s="180">
        <f t="shared" ca="1" si="6"/>
        <v>86.81</v>
      </c>
      <c r="K63" s="180">
        <f t="shared" ca="1" si="7"/>
        <v>4.6500000000000004</v>
      </c>
      <c r="L63" s="180">
        <f t="shared" ca="1" si="8"/>
        <v>0</v>
      </c>
      <c r="M63" s="181">
        <f t="shared" ca="1" si="9"/>
        <v>361.54999999999995</v>
      </c>
      <c r="N63" s="179">
        <f t="shared" ca="1" si="10"/>
        <v>270.09102493010653</v>
      </c>
      <c r="O63" s="180">
        <f t="shared" ca="1" si="11"/>
        <v>86.81032942420137</v>
      </c>
      <c r="P63" s="180">
        <f t="shared" ca="1" si="12"/>
        <v>4.6500176456921603</v>
      </c>
      <c r="Q63" s="180">
        <f t="shared" ca="1" si="13"/>
        <v>0</v>
      </c>
      <c r="R63" s="181">
        <f t="shared" ca="1" si="14"/>
        <v>361.55137200000007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374.82</v>
      </c>
      <c r="H64" s="182">
        <f t="shared" ca="1" si="2"/>
        <v>361.55137200000001</v>
      </c>
      <c r="I64" s="183">
        <f t="shared" ca="1" si="5"/>
        <v>270.08999999999997</v>
      </c>
      <c r="J64" s="180">
        <f t="shared" ca="1" si="6"/>
        <v>86.81</v>
      </c>
      <c r="K64" s="180">
        <f t="shared" ca="1" si="7"/>
        <v>4.6500000000000004</v>
      </c>
      <c r="L64" s="180">
        <f t="shared" ca="1" si="8"/>
        <v>0</v>
      </c>
      <c r="M64" s="181">
        <f t="shared" ca="1" si="9"/>
        <v>361.54999999999995</v>
      </c>
      <c r="N64" s="179">
        <f t="shared" ca="1" si="10"/>
        <v>270.09102493010653</v>
      </c>
      <c r="O64" s="180">
        <f t="shared" ca="1" si="11"/>
        <v>86.81032942420137</v>
      </c>
      <c r="P64" s="180">
        <f t="shared" ca="1" si="12"/>
        <v>4.6500176456921603</v>
      </c>
      <c r="Q64" s="180">
        <f t="shared" ca="1" si="13"/>
        <v>0</v>
      </c>
      <c r="R64" s="181">
        <f t="shared" ca="1" si="14"/>
        <v>361.55137200000007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374.82</v>
      </c>
      <c r="H65" s="182">
        <f t="shared" ca="1" si="2"/>
        <v>361.55137200000001</v>
      </c>
      <c r="I65" s="183">
        <f t="shared" ca="1" si="5"/>
        <v>270.08999999999997</v>
      </c>
      <c r="J65" s="180">
        <f t="shared" ca="1" si="6"/>
        <v>86.81</v>
      </c>
      <c r="K65" s="180">
        <f t="shared" ca="1" si="7"/>
        <v>4.6500000000000004</v>
      </c>
      <c r="L65" s="180">
        <f t="shared" ca="1" si="8"/>
        <v>0</v>
      </c>
      <c r="M65" s="181">
        <f t="shared" ca="1" si="9"/>
        <v>361.54999999999995</v>
      </c>
      <c r="N65" s="179">
        <f t="shared" ca="1" si="10"/>
        <v>270.09102493010653</v>
      </c>
      <c r="O65" s="180">
        <f t="shared" ca="1" si="11"/>
        <v>86.81032942420137</v>
      </c>
      <c r="P65" s="180">
        <f t="shared" ca="1" si="12"/>
        <v>4.6500176456921603</v>
      </c>
      <c r="Q65" s="180">
        <f t="shared" ca="1" si="13"/>
        <v>0</v>
      </c>
      <c r="R65" s="181">
        <f t="shared" ca="1" si="14"/>
        <v>361.55137200000007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374.82</v>
      </c>
      <c r="H66" s="182">
        <f t="shared" ca="1" si="2"/>
        <v>361.55137200000001</v>
      </c>
      <c r="I66" s="183">
        <f t="shared" ca="1" si="5"/>
        <v>270.08999999999997</v>
      </c>
      <c r="J66" s="180">
        <f t="shared" ca="1" si="6"/>
        <v>86.81</v>
      </c>
      <c r="K66" s="180">
        <f t="shared" ca="1" si="7"/>
        <v>4.6500000000000004</v>
      </c>
      <c r="L66" s="180">
        <f t="shared" ca="1" si="8"/>
        <v>0</v>
      </c>
      <c r="M66" s="181">
        <f t="shared" ca="1" si="9"/>
        <v>361.54999999999995</v>
      </c>
      <c r="N66" s="179">
        <f t="shared" ca="1" si="10"/>
        <v>270.09102493010653</v>
      </c>
      <c r="O66" s="180">
        <f t="shared" ca="1" si="11"/>
        <v>86.81032942420137</v>
      </c>
      <c r="P66" s="180">
        <f t="shared" ca="1" si="12"/>
        <v>4.6500176456921603</v>
      </c>
      <c r="Q66" s="180">
        <f t="shared" ca="1" si="13"/>
        <v>0</v>
      </c>
      <c r="R66" s="181">
        <f t="shared" ca="1" si="14"/>
        <v>361.55137200000007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374.82</v>
      </c>
      <c r="H67" s="182">
        <f t="shared" ref="H67:H98" ca="1" si="17">INDIRECT("ISGS_Delhi_pp!" &amp; $V$3 &amp; X67)</f>
        <v>361.55137200000001</v>
      </c>
      <c r="I67" s="183">
        <f t="shared" ca="1" si="5"/>
        <v>270.08999999999997</v>
      </c>
      <c r="J67" s="180">
        <f t="shared" ca="1" si="6"/>
        <v>86.81</v>
      </c>
      <c r="K67" s="180">
        <f t="shared" ca="1" si="7"/>
        <v>4.6500000000000004</v>
      </c>
      <c r="L67" s="180">
        <f t="shared" ca="1" si="8"/>
        <v>0</v>
      </c>
      <c r="M67" s="181">
        <f t="shared" ca="1" si="9"/>
        <v>361.54999999999995</v>
      </c>
      <c r="N67" s="179">
        <f t="shared" ca="1" si="10"/>
        <v>270.09102493010653</v>
      </c>
      <c r="O67" s="180">
        <f t="shared" ca="1" si="11"/>
        <v>86.81032942420137</v>
      </c>
      <c r="P67" s="180">
        <f t="shared" ca="1" si="12"/>
        <v>4.6500176456921603</v>
      </c>
      <c r="Q67" s="180">
        <f t="shared" ca="1" si="13"/>
        <v>0</v>
      </c>
      <c r="R67" s="181">
        <f t="shared" ca="1" si="14"/>
        <v>361.55137200000007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374.82</v>
      </c>
      <c r="H68" s="182">
        <f t="shared" ca="1" si="17"/>
        <v>361.55137200000001</v>
      </c>
      <c r="I68" s="183">
        <f t="shared" ref="I68:I98" ca="1" si="20">INDIRECT("BRPL_EOD!" &amp; $V$3 &amp; X68)</f>
        <v>270.08999999999997</v>
      </c>
      <c r="J68" s="180">
        <f t="shared" ref="J68:J98" ca="1" si="21">INDIRECT("BYPL_EOD!" &amp; $V$3 &amp; X68)</f>
        <v>86.81</v>
      </c>
      <c r="K68" s="180">
        <f t="shared" ref="K68:K98" ca="1" si="22">INDIRECT("TPDDL_EOD!" &amp; $V$3 &amp; X68)</f>
        <v>4.6500000000000004</v>
      </c>
      <c r="L68" s="180">
        <f t="shared" ref="L68:L98" ca="1" si="23">INDIRECT("NDMC_EOD!" &amp; $V$3 &amp; X68)</f>
        <v>0</v>
      </c>
      <c r="M68" s="181">
        <f t="shared" ref="M68:M98" ca="1" si="24">SUM(I68:L68)</f>
        <v>361.54999999999995</v>
      </c>
      <c r="N68" s="179">
        <f t="shared" ref="N68:N98" ca="1" si="25">INDIRECT("BRPL_ISGS_exbus!" &amp; $V$3 &amp; X68)</f>
        <v>270.09102493010653</v>
      </c>
      <c r="O68" s="180">
        <f t="shared" ref="O68:O98" ca="1" si="26">INDIRECT("BYPL_ISGS_exbus!" &amp; $V$3 &amp; X68)</f>
        <v>86.81032942420137</v>
      </c>
      <c r="P68" s="180">
        <f t="shared" ref="P68:P98" ca="1" si="27">INDIRECT("TPDDL_ISGS_exbus!" &amp; $V$3 &amp; X68)</f>
        <v>4.6500176456921603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361.55137200000007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419.30489999999998</v>
      </c>
      <c r="H69" s="182">
        <f t="shared" ca="1" si="17"/>
        <v>404.46150699999998</v>
      </c>
      <c r="I69" s="183">
        <f t="shared" ca="1" si="20"/>
        <v>289.38</v>
      </c>
      <c r="J69" s="180">
        <f t="shared" ca="1" si="21"/>
        <v>106.11</v>
      </c>
      <c r="K69" s="180">
        <f t="shared" ca="1" si="22"/>
        <v>8.9700000000000006</v>
      </c>
      <c r="L69" s="180">
        <f t="shared" ca="1" si="23"/>
        <v>0</v>
      </c>
      <c r="M69" s="181">
        <f t="shared" ca="1" si="24"/>
        <v>404.46000000000004</v>
      </c>
      <c r="N69" s="179">
        <f t="shared" ca="1" si="25"/>
        <v>289.38107821703005</v>
      </c>
      <c r="O69" s="180">
        <f t="shared" ca="1" si="26"/>
        <v>106.11039536114818</v>
      </c>
      <c r="P69" s="180">
        <f t="shared" ca="1" si="27"/>
        <v>8.9700334218216877</v>
      </c>
      <c r="Q69" s="180">
        <f t="shared" ca="1" si="28"/>
        <v>0</v>
      </c>
      <c r="R69" s="181">
        <f t="shared" ca="1" si="29"/>
        <v>404.46150699999993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449.30489999999998</v>
      </c>
      <c r="H70" s="182">
        <f t="shared" ca="1" si="17"/>
        <v>433.39950700000003</v>
      </c>
      <c r="I70" s="183">
        <f t="shared" ca="1" si="20"/>
        <v>318.32</v>
      </c>
      <c r="J70" s="180">
        <f t="shared" ca="1" si="21"/>
        <v>106.11</v>
      </c>
      <c r="K70" s="180">
        <f t="shared" ca="1" si="22"/>
        <v>8.9700000000000006</v>
      </c>
      <c r="L70" s="180">
        <f t="shared" ca="1" si="23"/>
        <v>0</v>
      </c>
      <c r="M70" s="181">
        <f t="shared" ca="1" si="24"/>
        <v>433.40000000000003</v>
      </c>
      <c r="N70" s="179">
        <f t="shared" ca="1" si="25"/>
        <v>318.31963790549145</v>
      </c>
      <c r="O70" s="180">
        <f t="shared" ca="1" si="26"/>
        <v>106.10987929803876</v>
      </c>
      <c r="P70" s="180">
        <f t="shared" ca="1" si="27"/>
        <v>8.9699897964697737</v>
      </c>
      <c r="Q70" s="180">
        <f t="shared" ca="1" si="28"/>
        <v>0</v>
      </c>
      <c r="R70" s="181">
        <f t="shared" ca="1" si="29"/>
        <v>433.39950699999997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499.30489999999998</v>
      </c>
      <c r="H71" s="182">
        <f t="shared" ca="1" si="17"/>
        <v>481.62950699999999</v>
      </c>
      <c r="I71" s="183">
        <f t="shared" ca="1" si="20"/>
        <v>366.55</v>
      </c>
      <c r="J71" s="180">
        <f t="shared" ca="1" si="21"/>
        <v>106.11</v>
      </c>
      <c r="K71" s="180">
        <f t="shared" ca="1" si="22"/>
        <v>8.9700000000000006</v>
      </c>
      <c r="L71" s="180">
        <f t="shared" ca="1" si="23"/>
        <v>0</v>
      </c>
      <c r="M71" s="181">
        <f t="shared" ca="1" si="24"/>
        <v>481.63000000000005</v>
      </c>
      <c r="N71" s="179">
        <f t="shared" ca="1" si="25"/>
        <v>366.54962479673191</v>
      </c>
      <c r="O71" s="180">
        <f t="shared" ca="1" si="26"/>
        <v>106.10989138502583</v>
      </c>
      <c r="P71" s="180">
        <f t="shared" ca="1" si="27"/>
        <v>8.9699908182422181</v>
      </c>
      <c r="Q71" s="180">
        <f t="shared" ca="1" si="28"/>
        <v>0</v>
      </c>
      <c r="R71" s="181">
        <f t="shared" ca="1" si="29"/>
        <v>481.62950699999993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549.30899999999997</v>
      </c>
      <c r="H72" s="182">
        <f t="shared" ca="1" si="17"/>
        <v>529.86346100000003</v>
      </c>
      <c r="I72" s="183">
        <f t="shared" ca="1" si="20"/>
        <v>434.07</v>
      </c>
      <c r="J72" s="180">
        <f t="shared" ca="1" si="21"/>
        <v>86.81</v>
      </c>
      <c r="K72" s="180">
        <f t="shared" ca="1" si="22"/>
        <v>8.98</v>
      </c>
      <c r="L72" s="180">
        <f t="shared" ca="1" si="23"/>
        <v>0</v>
      </c>
      <c r="M72" s="181">
        <f t="shared" ca="1" si="24"/>
        <v>529.86</v>
      </c>
      <c r="N72" s="179">
        <f t="shared" ca="1" si="25"/>
        <v>434.07283530794928</v>
      </c>
      <c r="O72" s="180">
        <f t="shared" ca="1" si="26"/>
        <v>86.810567035462199</v>
      </c>
      <c r="P72" s="180">
        <f t="shared" ca="1" si="27"/>
        <v>8.9800586565885343</v>
      </c>
      <c r="Q72" s="180">
        <f t="shared" ca="1" si="28"/>
        <v>0</v>
      </c>
      <c r="R72" s="181">
        <f t="shared" ca="1" si="29"/>
        <v>529.86346100000003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545.29999999999995</v>
      </c>
      <c r="H73" s="182">
        <f t="shared" ca="1" si="17"/>
        <v>525.99638000000004</v>
      </c>
      <c r="I73" s="183">
        <f t="shared" ca="1" si="20"/>
        <v>434.07</v>
      </c>
      <c r="J73" s="180">
        <f t="shared" ca="1" si="21"/>
        <v>86.81</v>
      </c>
      <c r="K73" s="180">
        <f t="shared" ca="1" si="22"/>
        <v>5.1100000000000003</v>
      </c>
      <c r="L73" s="180">
        <f t="shared" ca="1" si="23"/>
        <v>0</v>
      </c>
      <c r="M73" s="181">
        <f t="shared" ca="1" si="24"/>
        <v>525.99</v>
      </c>
      <c r="N73" s="179">
        <f t="shared" ca="1" si="25"/>
        <v>434.07526505560946</v>
      </c>
      <c r="O73" s="180">
        <f t="shared" ca="1" si="26"/>
        <v>86.811052962603867</v>
      </c>
      <c r="P73" s="180">
        <f t="shared" ca="1" si="27"/>
        <v>5.1100619817867265</v>
      </c>
      <c r="Q73" s="180">
        <f t="shared" ca="1" si="28"/>
        <v>0</v>
      </c>
      <c r="R73" s="181">
        <f t="shared" ca="1" si="29"/>
        <v>525.99638000000016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545.29999999999995</v>
      </c>
      <c r="H74" s="182">
        <f t="shared" ca="1" si="17"/>
        <v>525.99638000000004</v>
      </c>
      <c r="I74" s="183">
        <f t="shared" ca="1" si="20"/>
        <v>434.07</v>
      </c>
      <c r="J74" s="180">
        <f t="shared" ca="1" si="21"/>
        <v>86.81</v>
      </c>
      <c r="K74" s="180">
        <f t="shared" ca="1" si="22"/>
        <v>5.1100000000000003</v>
      </c>
      <c r="L74" s="180">
        <f t="shared" ca="1" si="23"/>
        <v>0</v>
      </c>
      <c r="M74" s="181">
        <f t="shared" ca="1" si="24"/>
        <v>525.99</v>
      </c>
      <c r="N74" s="179">
        <f t="shared" ca="1" si="25"/>
        <v>434.07526505560946</v>
      </c>
      <c r="O74" s="180">
        <f t="shared" ca="1" si="26"/>
        <v>86.811052962603867</v>
      </c>
      <c r="P74" s="180">
        <f t="shared" ca="1" si="27"/>
        <v>5.1100619817867265</v>
      </c>
      <c r="Q74" s="180">
        <f t="shared" ca="1" si="28"/>
        <v>0</v>
      </c>
      <c r="R74" s="181">
        <f t="shared" ca="1" si="29"/>
        <v>525.99638000000016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602.09950000000003</v>
      </c>
      <c r="H75" s="182">
        <f t="shared" ca="1" si="17"/>
        <v>580.78517799999997</v>
      </c>
      <c r="I75" s="183">
        <f t="shared" ca="1" si="20"/>
        <v>488.96</v>
      </c>
      <c r="J75" s="180">
        <f t="shared" ca="1" si="21"/>
        <v>86.72</v>
      </c>
      <c r="K75" s="180">
        <f t="shared" ca="1" si="22"/>
        <v>5.1100000000000003</v>
      </c>
      <c r="L75" s="180">
        <f t="shared" ca="1" si="23"/>
        <v>0</v>
      </c>
      <c r="M75" s="181">
        <f t="shared" ca="1" si="24"/>
        <v>580.79</v>
      </c>
      <c r="N75" s="179">
        <f t="shared" ca="1" si="25"/>
        <v>488.95594041715594</v>
      </c>
      <c r="O75" s="180">
        <f t="shared" ca="1" si="26"/>
        <v>86.719280008540096</v>
      </c>
      <c r="P75" s="180">
        <f t="shared" ca="1" si="27"/>
        <v>5.1099575743039658</v>
      </c>
      <c r="Q75" s="180">
        <f t="shared" ca="1" si="28"/>
        <v>0</v>
      </c>
      <c r="R75" s="181">
        <f t="shared" ca="1" si="29"/>
        <v>580.78517799999997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606.10850000000005</v>
      </c>
      <c r="H76" s="182">
        <f t="shared" ca="1" si="17"/>
        <v>584.65225899999996</v>
      </c>
      <c r="I76" s="183">
        <f t="shared" ca="1" si="20"/>
        <v>488.95</v>
      </c>
      <c r="J76" s="180">
        <f t="shared" ca="1" si="21"/>
        <v>86.72</v>
      </c>
      <c r="K76" s="180">
        <f t="shared" ca="1" si="22"/>
        <v>8.98</v>
      </c>
      <c r="L76" s="180">
        <f t="shared" ca="1" si="23"/>
        <v>0</v>
      </c>
      <c r="M76" s="181">
        <f t="shared" ca="1" si="24"/>
        <v>584.65</v>
      </c>
      <c r="N76" s="179">
        <f t="shared" ca="1" si="25"/>
        <v>488.95188922953901</v>
      </c>
      <c r="O76" s="180">
        <f t="shared" ca="1" si="26"/>
        <v>86.72033507308646</v>
      </c>
      <c r="P76" s="180">
        <f t="shared" ca="1" si="27"/>
        <v>8.9800346973744976</v>
      </c>
      <c r="Q76" s="180">
        <f t="shared" ca="1" si="28"/>
        <v>0</v>
      </c>
      <c r="R76" s="181">
        <f t="shared" ca="1" si="29"/>
        <v>584.65225899999996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648.20849999999996</v>
      </c>
      <c r="H77" s="182">
        <f t="shared" ca="1" si="17"/>
        <v>625.26191900000003</v>
      </c>
      <c r="I77" s="183">
        <f t="shared" ca="1" si="20"/>
        <v>488.95</v>
      </c>
      <c r="J77" s="180">
        <f t="shared" ca="1" si="21"/>
        <v>127.33</v>
      </c>
      <c r="K77" s="180">
        <f t="shared" ca="1" si="22"/>
        <v>8.98</v>
      </c>
      <c r="L77" s="180">
        <f t="shared" ca="1" si="23"/>
        <v>0</v>
      </c>
      <c r="M77" s="181">
        <f t="shared" ca="1" si="24"/>
        <v>625.26</v>
      </c>
      <c r="N77" s="179">
        <f t="shared" ca="1" si="25"/>
        <v>488.95150064781052</v>
      </c>
      <c r="O77" s="180">
        <f t="shared" ca="1" si="26"/>
        <v>127.33039079146276</v>
      </c>
      <c r="P77" s="180">
        <f t="shared" ca="1" si="27"/>
        <v>8.9800275607267395</v>
      </c>
      <c r="Q77" s="180">
        <f t="shared" ca="1" si="28"/>
        <v>0</v>
      </c>
      <c r="R77" s="181">
        <f t="shared" ca="1" si="29"/>
        <v>625.26191900000003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637.98059999999998</v>
      </c>
      <c r="H78" s="182">
        <f t="shared" ca="1" si="17"/>
        <v>615.39608699999997</v>
      </c>
      <c r="I78" s="183">
        <f t="shared" ca="1" si="20"/>
        <v>488.75</v>
      </c>
      <c r="J78" s="180">
        <f t="shared" ca="1" si="21"/>
        <v>117.68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615.40000000000009</v>
      </c>
      <c r="N78" s="179">
        <f t="shared" ca="1" si="25"/>
        <v>488.74689229972364</v>
      </c>
      <c r="O78" s="180">
        <f t="shared" ca="1" si="26"/>
        <v>117.67925173571659</v>
      </c>
      <c r="P78" s="180">
        <f t="shared" ca="1" si="27"/>
        <v>8.9699429645596354</v>
      </c>
      <c r="Q78" s="180">
        <f t="shared" ca="1" si="28"/>
        <v>0</v>
      </c>
      <c r="R78" s="181">
        <f t="shared" ca="1" si="29"/>
        <v>615.39608699999985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642.98059999999998</v>
      </c>
      <c r="H79" s="182">
        <f t="shared" ca="1" si="17"/>
        <v>620.21908699999994</v>
      </c>
      <c r="I79" s="183">
        <f t="shared" ca="1" si="20"/>
        <v>488.74</v>
      </c>
      <c r="J79" s="180">
        <f t="shared" ca="1" si="21"/>
        <v>122.5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620.21</v>
      </c>
      <c r="N79" s="179">
        <f t="shared" ca="1" si="25"/>
        <v>488.74716076873955</v>
      </c>
      <c r="O79" s="180">
        <f t="shared" ca="1" si="26"/>
        <v>122.50179480740393</v>
      </c>
      <c r="P79" s="180">
        <f t="shared" ca="1" si="27"/>
        <v>8.9701314238564347</v>
      </c>
      <c r="Q79" s="180">
        <f t="shared" ca="1" si="28"/>
        <v>0</v>
      </c>
      <c r="R79" s="181">
        <f t="shared" ca="1" si="29"/>
        <v>620.21908699999983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642.98059999999998</v>
      </c>
      <c r="H80" s="182">
        <f t="shared" ca="1" si="17"/>
        <v>620.21908699999994</v>
      </c>
      <c r="I80" s="183">
        <f t="shared" ca="1" si="20"/>
        <v>488.74</v>
      </c>
      <c r="J80" s="180">
        <f t="shared" ca="1" si="21"/>
        <v>122.5</v>
      </c>
      <c r="K80" s="180">
        <f t="shared" ca="1" si="22"/>
        <v>8.9700000000000006</v>
      </c>
      <c r="L80" s="180">
        <f t="shared" ca="1" si="23"/>
        <v>0</v>
      </c>
      <c r="M80" s="181">
        <f t="shared" ca="1" si="24"/>
        <v>620.21</v>
      </c>
      <c r="N80" s="179">
        <f t="shared" ca="1" si="25"/>
        <v>488.74716076873955</v>
      </c>
      <c r="O80" s="180">
        <f t="shared" ca="1" si="26"/>
        <v>122.50179480740393</v>
      </c>
      <c r="P80" s="180">
        <f t="shared" ca="1" si="27"/>
        <v>8.9701314238564347</v>
      </c>
      <c r="Q80" s="180">
        <f t="shared" ca="1" si="28"/>
        <v>0</v>
      </c>
      <c r="R80" s="181">
        <f t="shared" ca="1" si="29"/>
        <v>620.21908699999983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657.98059999999998</v>
      </c>
      <c r="H81" s="182">
        <f t="shared" ca="1" si="17"/>
        <v>634.688087</v>
      </c>
      <c r="I81" s="183">
        <f t="shared" ca="1" si="20"/>
        <v>488.75</v>
      </c>
      <c r="J81" s="180">
        <f t="shared" ca="1" si="21"/>
        <v>136.97</v>
      </c>
      <c r="K81" s="180">
        <f t="shared" ca="1" si="22"/>
        <v>8.9700000000000006</v>
      </c>
      <c r="L81" s="180">
        <f t="shared" ca="1" si="23"/>
        <v>0</v>
      </c>
      <c r="M81" s="181">
        <f t="shared" ca="1" si="24"/>
        <v>634.69000000000005</v>
      </c>
      <c r="N81" s="179">
        <f t="shared" ca="1" si="25"/>
        <v>488.74852687335544</v>
      </c>
      <c r="O81" s="180">
        <f t="shared" ca="1" si="26"/>
        <v>136.96958716285116</v>
      </c>
      <c r="P81" s="180">
        <f t="shared" ca="1" si="27"/>
        <v>8.9699729637933476</v>
      </c>
      <c r="Q81" s="180">
        <f t="shared" ca="1" si="28"/>
        <v>0</v>
      </c>
      <c r="R81" s="181">
        <f t="shared" ca="1" si="29"/>
        <v>634.68808699999988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658.20849999999996</v>
      </c>
      <c r="H82" s="182">
        <f t="shared" ca="1" si="17"/>
        <v>634.90791899999999</v>
      </c>
      <c r="I82" s="183">
        <f t="shared" ca="1" si="20"/>
        <v>488.96</v>
      </c>
      <c r="J82" s="180">
        <f t="shared" ca="1" si="21"/>
        <v>136.97</v>
      </c>
      <c r="K82" s="180">
        <f t="shared" ca="1" si="22"/>
        <v>8.98</v>
      </c>
      <c r="L82" s="180">
        <f t="shared" ca="1" si="23"/>
        <v>0</v>
      </c>
      <c r="M82" s="181">
        <f t="shared" ca="1" si="24"/>
        <v>634.91</v>
      </c>
      <c r="N82" s="179">
        <f t="shared" ca="1" si="25"/>
        <v>488.95839737008396</v>
      </c>
      <c r="O82" s="180">
        <f t="shared" ca="1" si="26"/>
        <v>136.96955106303255</v>
      </c>
      <c r="P82" s="180">
        <f t="shared" ca="1" si="27"/>
        <v>8.9799705668834964</v>
      </c>
      <c r="Q82" s="180">
        <f t="shared" ca="1" si="28"/>
        <v>0</v>
      </c>
      <c r="R82" s="181">
        <f t="shared" ca="1" si="29"/>
        <v>634.90791899999999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606.10850000000005</v>
      </c>
      <c r="H83" s="182">
        <f t="shared" ca="1" si="17"/>
        <v>584.65225899999996</v>
      </c>
      <c r="I83" s="183">
        <f t="shared" ca="1" si="20"/>
        <v>488.95</v>
      </c>
      <c r="J83" s="180">
        <f t="shared" ca="1" si="21"/>
        <v>86.72</v>
      </c>
      <c r="K83" s="180">
        <f t="shared" ca="1" si="22"/>
        <v>8.98</v>
      </c>
      <c r="L83" s="180">
        <f t="shared" ca="1" si="23"/>
        <v>0</v>
      </c>
      <c r="M83" s="181">
        <f t="shared" ca="1" si="24"/>
        <v>584.65</v>
      </c>
      <c r="N83" s="179">
        <f t="shared" ca="1" si="25"/>
        <v>488.95188922953901</v>
      </c>
      <c r="O83" s="180">
        <f t="shared" ca="1" si="26"/>
        <v>86.72033507308646</v>
      </c>
      <c r="P83" s="180">
        <f t="shared" ca="1" si="27"/>
        <v>8.9800346973744976</v>
      </c>
      <c r="Q83" s="180">
        <f t="shared" ca="1" si="28"/>
        <v>0</v>
      </c>
      <c r="R83" s="181">
        <f t="shared" ca="1" si="29"/>
        <v>584.65225899999996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606.10850000000005</v>
      </c>
      <c r="H84" s="182">
        <f t="shared" ca="1" si="17"/>
        <v>584.65225899999996</v>
      </c>
      <c r="I84" s="183">
        <f t="shared" ca="1" si="20"/>
        <v>488.95</v>
      </c>
      <c r="J84" s="180">
        <f t="shared" ca="1" si="21"/>
        <v>86.72</v>
      </c>
      <c r="K84" s="180">
        <f t="shared" ca="1" si="22"/>
        <v>8.98</v>
      </c>
      <c r="L84" s="180">
        <f t="shared" ca="1" si="23"/>
        <v>0</v>
      </c>
      <c r="M84" s="181">
        <f t="shared" ca="1" si="24"/>
        <v>584.65</v>
      </c>
      <c r="N84" s="179">
        <f t="shared" ca="1" si="25"/>
        <v>488.95188922953901</v>
      </c>
      <c r="O84" s="180">
        <f t="shared" ca="1" si="26"/>
        <v>86.72033507308646</v>
      </c>
      <c r="P84" s="180">
        <f t="shared" ca="1" si="27"/>
        <v>8.9800346973744976</v>
      </c>
      <c r="Q84" s="180">
        <f t="shared" ca="1" si="28"/>
        <v>0</v>
      </c>
      <c r="R84" s="181">
        <f t="shared" ca="1" si="29"/>
        <v>584.65225899999996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602.09950000000003</v>
      </c>
      <c r="H85" s="182">
        <f t="shared" ca="1" si="17"/>
        <v>580.78517799999997</v>
      </c>
      <c r="I85" s="183">
        <f t="shared" ca="1" si="20"/>
        <v>488.96</v>
      </c>
      <c r="J85" s="180">
        <f t="shared" ca="1" si="21"/>
        <v>86.72</v>
      </c>
      <c r="K85" s="180">
        <f t="shared" ca="1" si="22"/>
        <v>5.1100000000000003</v>
      </c>
      <c r="L85" s="180">
        <f t="shared" ca="1" si="23"/>
        <v>0</v>
      </c>
      <c r="M85" s="181">
        <f t="shared" ca="1" si="24"/>
        <v>580.79</v>
      </c>
      <c r="N85" s="179">
        <f t="shared" ca="1" si="25"/>
        <v>488.95594041715594</v>
      </c>
      <c r="O85" s="180">
        <f t="shared" ca="1" si="26"/>
        <v>86.719280008540096</v>
      </c>
      <c r="P85" s="180">
        <f t="shared" ca="1" si="27"/>
        <v>5.1099575743039658</v>
      </c>
      <c r="Q85" s="180">
        <f t="shared" ca="1" si="28"/>
        <v>0</v>
      </c>
      <c r="R85" s="181">
        <f t="shared" ca="1" si="29"/>
        <v>580.78517799999997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602.09950000000003</v>
      </c>
      <c r="H86" s="182">
        <f t="shared" ca="1" si="17"/>
        <v>580.78517799999997</v>
      </c>
      <c r="I86" s="183">
        <f t="shared" ca="1" si="20"/>
        <v>488.96</v>
      </c>
      <c r="J86" s="180">
        <f t="shared" ca="1" si="21"/>
        <v>86.72</v>
      </c>
      <c r="K86" s="180">
        <f t="shared" ca="1" si="22"/>
        <v>5.1100000000000003</v>
      </c>
      <c r="L86" s="180">
        <f t="shared" ca="1" si="23"/>
        <v>0</v>
      </c>
      <c r="M86" s="181">
        <f t="shared" ca="1" si="24"/>
        <v>580.79</v>
      </c>
      <c r="N86" s="179">
        <f t="shared" ca="1" si="25"/>
        <v>488.95594041715594</v>
      </c>
      <c r="O86" s="180">
        <f t="shared" ca="1" si="26"/>
        <v>86.719280008540096</v>
      </c>
      <c r="P86" s="180">
        <f t="shared" ca="1" si="27"/>
        <v>5.1099575743039658</v>
      </c>
      <c r="Q86" s="180">
        <f t="shared" ca="1" si="28"/>
        <v>0</v>
      </c>
      <c r="R86" s="181">
        <f t="shared" ca="1" si="29"/>
        <v>580.78517799999997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602.09950000000003</v>
      </c>
      <c r="H87" s="182">
        <f t="shared" ca="1" si="17"/>
        <v>580.78517799999997</v>
      </c>
      <c r="I87" s="183">
        <f t="shared" ca="1" si="20"/>
        <v>488.96</v>
      </c>
      <c r="J87" s="180">
        <f t="shared" ca="1" si="21"/>
        <v>86.72</v>
      </c>
      <c r="K87" s="180">
        <f t="shared" ca="1" si="22"/>
        <v>5.1100000000000003</v>
      </c>
      <c r="L87" s="180">
        <f t="shared" ca="1" si="23"/>
        <v>0</v>
      </c>
      <c r="M87" s="181">
        <f t="shared" ca="1" si="24"/>
        <v>580.79</v>
      </c>
      <c r="N87" s="179">
        <f t="shared" ca="1" si="25"/>
        <v>488.95594041715594</v>
      </c>
      <c r="O87" s="180">
        <f t="shared" ca="1" si="26"/>
        <v>86.719280008540096</v>
      </c>
      <c r="P87" s="180">
        <f t="shared" ca="1" si="27"/>
        <v>5.1099575743039658</v>
      </c>
      <c r="Q87" s="180">
        <f t="shared" ca="1" si="28"/>
        <v>0</v>
      </c>
      <c r="R87" s="181">
        <f t="shared" ca="1" si="29"/>
        <v>580.78517799999997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602.09950000000003</v>
      </c>
      <c r="H88" s="182">
        <f t="shared" ca="1" si="17"/>
        <v>580.78517799999997</v>
      </c>
      <c r="I88" s="183">
        <f t="shared" ca="1" si="20"/>
        <v>488.96</v>
      </c>
      <c r="J88" s="180">
        <f t="shared" ca="1" si="21"/>
        <v>86.72</v>
      </c>
      <c r="K88" s="180">
        <f t="shared" ca="1" si="22"/>
        <v>5.1100000000000003</v>
      </c>
      <c r="L88" s="180">
        <f t="shared" ca="1" si="23"/>
        <v>0</v>
      </c>
      <c r="M88" s="181">
        <f t="shared" ca="1" si="24"/>
        <v>580.79</v>
      </c>
      <c r="N88" s="179">
        <f t="shared" ca="1" si="25"/>
        <v>488.95594041715594</v>
      </c>
      <c r="O88" s="180">
        <f t="shared" ca="1" si="26"/>
        <v>86.719280008540096</v>
      </c>
      <c r="P88" s="180">
        <f t="shared" ca="1" si="27"/>
        <v>5.1099575743039658</v>
      </c>
      <c r="Q88" s="180">
        <f t="shared" ca="1" si="28"/>
        <v>0</v>
      </c>
      <c r="R88" s="181">
        <f t="shared" ca="1" si="29"/>
        <v>580.78517799999997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602.09950000000003</v>
      </c>
      <c r="H89" s="182">
        <f t="shared" ca="1" si="17"/>
        <v>580.78517799999997</v>
      </c>
      <c r="I89" s="183">
        <f t="shared" ca="1" si="20"/>
        <v>488.96</v>
      </c>
      <c r="J89" s="180">
        <f t="shared" ca="1" si="21"/>
        <v>86.72</v>
      </c>
      <c r="K89" s="180">
        <f t="shared" ca="1" si="22"/>
        <v>5.1100000000000003</v>
      </c>
      <c r="L89" s="180">
        <f t="shared" ca="1" si="23"/>
        <v>0</v>
      </c>
      <c r="M89" s="181">
        <f t="shared" ca="1" si="24"/>
        <v>580.79</v>
      </c>
      <c r="N89" s="179">
        <f t="shared" ca="1" si="25"/>
        <v>488.95594041715594</v>
      </c>
      <c r="O89" s="180">
        <f t="shared" ca="1" si="26"/>
        <v>86.719280008540096</v>
      </c>
      <c r="P89" s="180">
        <f t="shared" ca="1" si="27"/>
        <v>5.1099575743039658</v>
      </c>
      <c r="Q89" s="180">
        <f t="shared" ca="1" si="28"/>
        <v>0</v>
      </c>
      <c r="R89" s="181">
        <f t="shared" ca="1" si="29"/>
        <v>580.78517799999997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602.09950000000003</v>
      </c>
      <c r="H90" s="182">
        <f t="shared" ca="1" si="17"/>
        <v>580.78517799999997</v>
      </c>
      <c r="I90" s="183">
        <f t="shared" ca="1" si="20"/>
        <v>488.96</v>
      </c>
      <c r="J90" s="180">
        <f t="shared" ca="1" si="21"/>
        <v>86.72</v>
      </c>
      <c r="K90" s="180">
        <f t="shared" ca="1" si="22"/>
        <v>5.1100000000000003</v>
      </c>
      <c r="L90" s="180">
        <f t="shared" ca="1" si="23"/>
        <v>0</v>
      </c>
      <c r="M90" s="181">
        <f t="shared" ca="1" si="24"/>
        <v>580.79</v>
      </c>
      <c r="N90" s="179">
        <f t="shared" ca="1" si="25"/>
        <v>488.95594041715594</v>
      </c>
      <c r="O90" s="180">
        <f t="shared" ca="1" si="26"/>
        <v>86.719280008540096</v>
      </c>
      <c r="P90" s="180">
        <f t="shared" ca="1" si="27"/>
        <v>5.1099575743039658</v>
      </c>
      <c r="Q90" s="180">
        <f t="shared" ca="1" si="28"/>
        <v>0</v>
      </c>
      <c r="R90" s="181">
        <f t="shared" ca="1" si="29"/>
        <v>580.78517799999997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584.16</v>
      </c>
      <c r="H91" s="182">
        <f t="shared" ca="1" si="17"/>
        <v>563.48073599999998</v>
      </c>
      <c r="I91" s="183">
        <f t="shared" ca="1" si="20"/>
        <v>471.65</v>
      </c>
      <c r="J91" s="180">
        <f t="shared" ca="1" si="21"/>
        <v>86.72</v>
      </c>
      <c r="K91" s="180">
        <f t="shared" ca="1" si="22"/>
        <v>5.1100000000000003</v>
      </c>
      <c r="L91" s="180">
        <f t="shared" ca="1" si="23"/>
        <v>0</v>
      </c>
      <c r="M91" s="181">
        <f t="shared" ca="1" si="24"/>
        <v>563.48</v>
      </c>
      <c r="N91" s="179">
        <f t="shared" ca="1" si="25"/>
        <v>471.65061605451831</v>
      </c>
      <c r="O91" s="180">
        <f t="shared" ca="1" si="26"/>
        <v>86.720113270959033</v>
      </c>
      <c r="P91" s="180">
        <f t="shared" ca="1" si="27"/>
        <v>5.1100066745226096</v>
      </c>
      <c r="Q91" s="180">
        <f t="shared" ca="1" si="28"/>
        <v>0</v>
      </c>
      <c r="R91" s="181">
        <f t="shared" ca="1" si="29"/>
        <v>563.48073599999998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545.20000000000005</v>
      </c>
      <c r="H92" s="182">
        <f t="shared" ca="1" si="17"/>
        <v>525.89991999999995</v>
      </c>
      <c r="I92" s="183">
        <f t="shared" ca="1" si="20"/>
        <v>434.07</v>
      </c>
      <c r="J92" s="180">
        <f t="shared" ca="1" si="21"/>
        <v>86.72</v>
      </c>
      <c r="K92" s="180">
        <f t="shared" ca="1" si="22"/>
        <v>5.1100000000000003</v>
      </c>
      <c r="L92" s="180">
        <f t="shared" ca="1" si="23"/>
        <v>0</v>
      </c>
      <c r="M92" s="181">
        <f t="shared" ca="1" si="24"/>
        <v>525.9</v>
      </c>
      <c r="N92" s="179">
        <f t="shared" ca="1" si="25"/>
        <v>434.06993396919563</v>
      </c>
      <c r="O92" s="180">
        <f t="shared" ca="1" si="26"/>
        <v>86.71998680813843</v>
      </c>
      <c r="P92" s="180">
        <f t="shared" ca="1" si="27"/>
        <v>5.1099992226659063</v>
      </c>
      <c r="Q92" s="180">
        <f t="shared" ca="1" si="28"/>
        <v>0</v>
      </c>
      <c r="R92" s="181">
        <f t="shared" ca="1" si="29"/>
        <v>525.89991999999995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535.20000000000005</v>
      </c>
      <c r="H93" s="182">
        <f t="shared" ca="1" si="17"/>
        <v>516.25391999999999</v>
      </c>
      <c r="I93" s="183">
        <f t="shared" ca="1" si="20"/>
        <v>424.42</v>
      </c>
      <c r="J93" s="180">
        <f t="shared" ca="1" si="21"/>
        <v>86.72</v>
      </c>
      <c r="K93" s="180">
        <f t="shared" ca="1" si="22"/>
        <v>5.1100000000000003</v>
      </c>
      <c r="L93" s="180">
        <f t="shared" ca="1" si="23"/>
        <v>0</v>
      </c>
      <c r="M93" s="181">
        <f t="shared" ca="1" si="24"/>
        <v>516.25</v>
      </c>
      <c r="N93" s="179">
        <f t="shared" ca="1" si="25"/>
        <v>424.4232227145763</v>
      </c>
      <c r="O93" s="180">
        <f t="shared" ca="1" si="26"/>
        <v>86.720658484067798</v>
      </c>
      <c r="P93" s="180">
        <f t="shared" ca="1" si="27"/>
        <v>5.1100388013559321</v>
      </c>
      <c r="Q93" s="180">
        <f t="shared" ca="1" si="28"/>
        <v>0</v>
      </c>
      <c r="R93" s="181">
        <f t="shared" ca="1" si="29"/>
        <v>516.25391999999999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485.2</v>
      </c>
      <c r="H94" s="182">
        <f t="shared" ca="1" si="17"/>
        <v>468.02391999999998</v>
      </c>
      <c r="I94" s="183">
        <f t="shared" ca="1" si="20"/>
        <v>376.19</v>
      </c>
      <c r="J94" s="180">
        <f t="shared" ca="1" si="21"/>
        <v>86.72</v>
      </c>
      <c r="K94" s="180">
        <f t="shared" ca="1" si="22"/>
        <v>5.1100000000000003</v>
      </c>
      <c r="L94" s="180">
        <f t="shared" ca="1" si="23"/>
        <v>0</v>
      </c>
      <c r="M94" s="181">
        <f t="shared" ca="1" si="24"/>
        <v>468.02</v>
      </c>
      <c r="N94" s="179">
        <f t="shared" ca="1" si="25"/>
        <v>376.19315085851031</v>
      </c>
      <c r="O94" s="180">
        <f t="shared" ca="1" si="26"/>
        <v>86.720726341609335</v>
      </c>
      <c r="P94" s="180">
        <f t="shared" ca="1" si="27"/>
        <v>5.1100427998803468</v>
      </c>
      <c r="Q94" s="180">
        <f t="shared" ca="1" si="28"/>
        <v>0</v>
      </c>
      <c r="R94" s="181">
        <f t="shared" ca="1" si="29"/>
        <v>468.02391999999998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415.2</v>
      </c>
      <c r="H95" s="182">
        <f t="shared" ca="1" si="17"/>
        <v>400.50191999999998</v>
      </c>
      <c r="I95" s="183">
        <f t="shared" ca="1" si="20"/>
        <v>308.67</v>
      </c>
      <c r="J95" s="180">
        <f t="shared" ca="1" si="21"/>
        <v>86.72</v>
      </c>
      <c r="K95" s="180">
        <f t="shared" ca="1" si="22"/>
        <v>5.1100000000000003</v>
      </c>
      <c r="L95" s="180">
        <f t="shared" ca="1" si="23"/>
        <v>0</v>
      </c>
      <c r="M95" s="181">
        <f t="shared" ca="1" si="24"/>
        <v>400.5</v>
      </c>
      <c r="N95" s="179">
        <f t="shared" ca="1" si="25"/>
        <v>308.67147976629212</v>
      </c>
      <c r="O95" s="180">
        <f t="shared" ca="1" si="26"/>
        <v>86.720415736329585</v>
      </c>
      <c r="P95" s="180">
        <f t="shared" ca="1" si="27"/>
        <v>5.1100244973782774</v>
      </c>
      <c r="Q95" s="180">
        <f t="shared" ca="1" si="28"/>
        <v>0</v>
      </c>
      <c r="R95" s="181">
        <f t="shared" ca="1" si="29"/>
        <v>400.50191999999998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375.25</v>
      </c>
      <c r="H96" s="182">
        <f t="shared" ca="1" si="17"/>
        <v>361.96615000000003</v>
      </c>
      <c r="I96" s="183">
        <f t="shared" ca="1" si="20"/>
        <v>270.14</v>
      </c>
      <c r="J96" s="180">
        <f t="shared" ca="1" si="21"/>
        <v>86.72</v>
      </c>
      <c r="K96" s="180">
        <f t="shared" ca="1" si="22"/>
        <v>5.1100000000000003</v>
      </c>
      <c r="L96" s="180">
        <f t="shared" ca="1" si="23"/>
        <v>0</v>
      </c>
      <c r="M96" s="181">
        <f t="shared" ca="1" si="24"/>
        <v>361.97</v>
      </c>
      <c r="N96" s="179">
        <f t="shared" ca="1" si="25"/>
        <v>270.13712672597177</v>
      </c>
      <c r="O96" s="180">
        <f t="shared" ca="1" si="26"/>
        <v>86.719077625217565</v>
      </c>
      <c r="P96" s="180">
        <f t="shared" ca="1" si="27"/>
        <v>5.1099456488106751</v>
      </c>
      <c r="Q96" s="180">
        <f t="shared" ca="1" si="28"/>
        <v>0</v>
      </c>
      <c r="R96" s="181">
        <f t="shared" ca="1" si="29"/>
        <v>361.96614999999997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375.25</v>
      </c>
      <c r="H97" s="182">
        <f t="shared" ca="1" si="17"/>
        <v>361.96615000000003</v>
      </c>
      <c r="I97" s="183">
        <f t="shared" ca="1" si="20"/>
        <v>270.14</v>
      </c>
      <c r="J97" s="180">
        <f t="shared" ca="1" si="21"/>
        <v>86.72</v>
      </c>
      <c r="K97" s="180">
        <f t="shared" ca="1" si="22"/>
        <v>5.1100000000000003</v>
      </c>
      <c r="L97" s="180">
        <f t="shared" ca="1" si="23"/>
        <v>0</v>
      </c>
      <c r="M97" s="181">
        <f t="shared" ca="1" si="24"/>
        <v>361.97</v>
      </c>
      <c r="N97" s="179">
        <f t="shared" ca="1" si="25"/>
        <v>270.13712672597177</v>
      </c>
      <c r="O97" s="180">
        <f t="shared" ca="1" si="26"/>
        <v>86.719077625217565</v>
      </c>
      <c r="P97" s="180">
        <f t="shared" ca="1" si="27"/>
        <v>5.1099456488106751</v>
      </c>
      <c r="Q97" s="180">
        <f t="shared" ca="1" si="28"/>
        <v>0</v>
      </c>
      <c r="R97" s="181">
        <f t="shared" ca="1" si="29"/>
        <v>361.96614999999997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375.25</v>
      </c>
      <c r="H98" s="187">
        <f t="shared" ca="1" si="17"/>
        <v>361.96615000000003</v>
      </c>
      <c r="I98" s="188">
        <f t="shared" ca="1" si="20"/>
        <v>270.14</v>
      </c>
      <c r="J98" s="185">
        <f t="shared" ca="1" si="21"/>
        <v>86.72</v>
      </c>
      <c r="K98" s="185">
        <f t="shared" ca="1" si="22"/>
        <v>5.1100000000000003</v>
      </c>
      <c r="L98" s="185">
        <f t="shared" ca="1" si="23"/>
        <v>0</v>
      </c>
      <c r="M98" s="186">
        <f t="shared" ca="1" si="24"/>
        <v>361.97</v>
      </c>
      <c r="N98" s="184">
        <f t="shared" ca="1" si="25"/>
        <v>270.13712672597177</v>
      </c>
      <c r="O98" s="185">
        <f t="shared" ca="1" si="26"/>
        <v>86.719077625217565</v>
      </c>
      <c r="P98" s="185">
        <f t="shared" ca="1" si="27"/>
        <v>5.1099456488106751</v>
      </c>
      <c r="Q98" s="185">
        <f t="shared" ca="1" si="28"/>
        <v>0</v>
      </c>
      <c r="R98" s="186">
        <f t="shared" ca="1" si="29"/>
        <v>361.96614999999997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16.306411032000014</v>
      </c>
      <c r="C99" s="56">
        <f t="shared" ref="C99:R99" ca="1" si="30">SUM(C3:C98)/4000</f>
        <v>12.164582629871974</v>
      </c>
      <c r="D99" s="54">
        <f t="shared" ca="1" si="30"/>
        <v>3.918430570989607</v>
      </c>
      <c r="E99" s="54">
        <f t="shared" ca="1" si="30"/>
        <v>0.22339783113839948</v>
      </c>
      <c r="F99" s="55">
        <f t="shared" ca="1" si="30"/>
        <v>0</v>
      </c>
      <c r="G99" s="59">
        <f t="shared" ca="1" si="30"/>
        <v>11.550878380999995</v>
      </c>
      <c r="H99" s="59">
        <f t="shared" ca="1" si="30"/>
        <v>11.141977286750008</v>
      </c>
      <c r="I99" s="171">
        <f t="shared" ca="1" si="30"/>
        <v>8.6292350000000013</v>
      </c>
      <c r="J99" s="54">
        <f t="shared" ca="1" si="30"/>
        <v>2.3741899999999996</v>
      </c>
      <c r="K99" s="54">
        <f t="shared" ca="1" si="30"/>
        <v>0.13857250000000002</v>
      </c>
      <c r="L99" s="54">
        <f t="shared" ca="1" si="30"/>
        <v>0</v>
      </c>
      <c r="M99" s="55">
        <f t="shared" ca="1" si="30"/>
        <v>11.1419975</v>
      </c>
      <c r="N99" s="56">
        <f t="shared" ca="1" si="30"/>
        <v>8.6292200405615702</v>
      </c>
      <c r="O99" s="54">
        <f t="shared" ca="1" si="30"/>
        <v>2.3741850067750714</v>
      </c>
      <c r="P99" s="54">
        <f t="shared" ca="1" si="30"/>
        <v>0.13857223941335067</v>
      </c>
      <c r="Q99" s="54">
        <f t="shared" ca="1" si="30"/>
        <v>0</v>
      </c>
      <c r="R99" s="55">
        <f t="shared" ca="1" si="30"/>
        <v>11.141977286750008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3.7333093743541212E-3</v>
      </c>
      <c r="L3" s="24">
        <f>BRPL_EOD!L3-BRPL_ISGS_exbus!L3</f>
        <v>-2.4872305428136343E-5</v>
      </c>
      <c r="M3" s="24">
        <f>BRPL_EOD!M3-BRPL_ISGS_exbus!M3</f>
        <v>-1.2030000000038399E-3</v>
      </c>
      <c r="N3" s="24">
        <f>BRPL_EOD!N3-BRPL_ISGS_exbus!N3</f>
        <v>-5.8745282190812986E-3</v>
      </c>
      <c r="O3" s="24">
        <f>BRPL_EOD!O3-BRPL_ISGS_exbus!O3</f>
        <v>-3.4257338116816527E-4</v>
      </c>
      <c r="P3" s="24">
        <f>BRPL_EOD!P3-BRPL_ISGS_exbus!P3</f>
        <v>-2.3127704119545456E-3</v>
      </c>
      <c r="Q3" s="24">
        <f>BRPL_EOD!Q3-BRPL_ISGS_exbus!Q3</f>
        <v>4.7450887573963207E-3</v>
      </c>
      <c r="R3" s="24">
        <f>BRPL_EOD!R3-BRPL_ISGS_exbus!R3</f>
        <v>8.653564356446708E-4</v>
      </c>
      <c r="S3" s="24">
        <f>BRPL_EOD!S3-BRPL_ISGS_exbus!S3</f>
        <v>2.7587843366472242E-4</v>
      </c>
      <c r="T3" s="24">
        <f>BRPL_EOD!T3-BRPL_ISGS_exbus!T3</f>
        <v>0</v>
      </c>
      <c r="U3" s="24">
        <f>BRPL_EOD!U3-BRPL_ISGS_exbus!U3</f>
        <v>6.6116791682446774E-4</v>
      </c>
      <c r="V3" s="24">
        <f>BRPL_EOD!V3-BRPL_ISGS_exbus!V3</f>
        <v>-3.991079971691569E-3</v>
      </c>
      <c r="W3" s="24">
        <f>BRPL_EOD!W3-BRPL_ISGS_exbus!W3</f>
        <v>-8.3008539399997971E-4</v>
      </c>
      <c r="X3" s="24">
        <f>BRPL_EOD!X3-BRPL_ISGS_exbus!X3</f>
        <v>3.2218076721335365E-4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3.7333093743541212E-3</v>
      </c>
      <c r="L4" s="24">
        <f>BRPL_EOD!L4-BRPL_ISGS_exbus!L4</f>
        <v>-2.4872305428136343E-5</v>
      </c>
      <c r="M4" s="24">
        <f>BRPL_EOD!M4-BRPL_ISGS_exbus!M4</f>
        <v>1.9783586229422667E-3</v>
      </c>
      <c r="N4" s="24">
        <f>BRPL_EOD!N4-BRPL_ISGS_exbus!N4</f>
        <v>-5.8745282190812986E-3</v>
      </c>
      <c r="O4" s="24">
        <f>BRPL_EOD!O4-BRPL_ISGS_exbus!O4</f>
        <v>-3.4257338116816527E-4</v>
      </c>
      <c r="P4" s="24">
        <f>BRPL_EOD!P4-BRPL_ISGS_exbus!P4</f>
        <v>-2.3127704119545456E-3</v>
      </c>
      <c r="Q4" s="24">
        <f>BRPL_EOD!Q4-BRPL_ISGS_exbus!Q4</f>
        <v>-1.825975039001726E-3</v>
      </c>
      <c r="R4" s="24">
        <f>BRPL_EOD!R4-BRPL_ISGS_exbus!R4</f>
        <v>8.653564356446708E-4</v>
      </c>
      <c r="S4" s="24">
        <f>BRPL_EOD!S4-BRPL_ISGS_exbus!S4</f>
        <v>6.234659058487857E-3</v>
      </c>
      <c r="T4" s="24">
        <f>BRPL_EOD!T4-BRPL_ISGS_exbus!T4</f>
        <v>0</v>
      </c>
      <c r="U4" s="24">
        <f>BRPL_EOD!U4-BRPL_ISGS_exbus!U4</f>
        <v>6.6116791682446774E-4</v>
      </c>
      <c r="V4" s="24">
        <f>BRPL_EOD!V4-BRPL_ISGS_exbus!V4</f>
        <v>-3.991079971691569E-3</v>
      </c>
      <c r="W4" s="24">
        <f>BRPL_EOD!W4-BRPL_ISGS_exbus!W4</f>
        <v>-8.3008539399997971E-4</v>
      </c>
      <c r="X4" s="24">
        <f>BRPL_EOD!X4-BRPL_ISGS_exbus!X4</f>
        <v>3.2218076721335365E-4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3.7333093743541212E-3</v>
      </c>
      <c r="L5" s="24">
        <f>BRPL_EOD!L5-BRPL_ISGS_exbus!L5</f>
        <v>-2.4872305428136343E-5</v>
      </c>
      <c r="M5" s="24">
        <f>BRPL_EOD!M5-BRPL_ISGS_exbus!M5</f>
        <v>1.9783586229422667E-3</v>
      </c>
      <c r="N5" s="24">
        <f>BRPL_EOD!N5-BRPL_ISGS_exbus!N5</f>
        <v>-1.8636697968972271E-3</v>
      </c>
      <c r="O5" s="24">
        <f>BRPL_EOD!O5-BRPL_ISGS_exbus!O5</f>
        <v>-4.7433751451819717E-4</v>
      </c>
      <c r="P5" s="24">
        <f>BRPL_EOD!P5-BRPL_ISGS_exbus!P5</f>
        <v>-2.3127704119545456E-3</v>
      </c>
      <c r="Q5" s="24">
        <f>BRPL_EOD!Q5-BRPL_ISGS_exbus!Q5</f>
        <v>-1.825975039001726E-3</v>
      </c>
      <c r="R5" s="24">
        <f>BRPL_EOD!R5-BRPL_ISGS_exbus!R5</f>
        <v>-6.9905756928889673E-5</v>
      </c>
      <c r="S5" s="24">
        <f>BRPL_EOD!S5-BRPL_ISGS_exbus!S5</f>
        <v>6.234659058487857E-3</v>
      </c>
      <c r="T5" s="24">
        <f>BRPL_EOD!T5-BRPL_ISGS_exbus!T5</f>
        <v>0</v>
      </c>
      <c r="U5" s="24">
        <f>BRPL_EOD!U5-BRPL_ISGS_exbus!U5</f>
        <v>6.6116791682446774E-4</v>
      </c>
      <c r="V5" s="24">
        <f>BRPL_EOD!V5-BRPL_ISGS_exbus!V5</f>
        <v>-2.8548872727274244E-3</v>
      </c>
      <c r="W5" s="24">
        <f>BRPL_EOD!W5-BRPL_ISGS_exbus!W5</f>
        <v>1.551733549959522E-3</v>
      </c>
      <c r="X5" s="24">
        <f>BRPL_EOD!X5-BRPL_ISGS_exbus!X5</f>
        <v>8.1509265451984447E-4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3.7333093743541212E-3</v>
      </c>
      <c r="L6" s="24">
        <f>BRPL_EOD!L6-BRPL_ISGS_exbus!L6</f>
        <v>-2.4872305428136343E-5</v>
      </c>
      <c r="M6" s="24">
        <f>BRPL_EOD!M6-BRPL_ISGS_exbus!M6</f>
        <v>1.9783586229422667E-3</v>
      </c>
      <c r="N6" s="24">
        <f>BRPL_EOD!N6-BRPL_ISGS_exbus!N6</f>
        <v>-1.8636697968972271E-3</v>
      </c>
      <c r="O6" s="24">
        <f>BRPL_EOD!O6-BRPL_ISGS_exbus!O6</f>
        <v>-4.7433751451819717E-4</v>
      </c>
      <c r="P6" s="24">
        <f>BRPL_EOD!P6-BRPL_ISGS_exbus!P6</f>
        <v>-2.3127704119545456E-3</v>
      </c>
      <c r="Q6" s="24">
        <f>BRPL_EOD!Q6-BRPL_ISGS_exbus!Q6</f>
        <v>-1.825975039001726E-3</v>
      </c>
      <c r="R6" s="24">
        <f>BRPL_EOD!R6-BRPL_ISGS_exbus!R6</f>
        <v>-1.9784971098264492E-3</v>
      </c>
      <c r="S6" s="24">
        <f>BRPL_EOD!S6-BRPL_ISGS_exbus!S6</f>
        <v>6.234659058487857E-3</v>
      </c>
      <c r="T6" s="24">
        <f>BRPL_EOD!T6-BRPL_ISGS_exbus!T6</f>
        <v>0</v>
      </c>
      <c r="U6" s="24">
        <f>BRPL_EOD!U6-BRPL_ISGS_exbus!U6</f>
        <v>6.6116791682446774E-4</v>
      </c>
      <c r="V6" s="24">
        <f>BRPL_EOD!V6-BRPL_ISGS_exbus!V6</f>
        <v>-2.8548872727274244E-3</v>
      </c>
      <c r="W6" s="24">
        <f>BRPL_EOD!W6-BRPL_ISGS_exbus!W6</f>
        <v>1.551733549959522E-3</v>
      </c>
      <c r="X6" s="24">
        <f>BRPL_EOD!X6-BRPL_ISGS_exbus!X6</f>
        <v>8.1509265451984447E-4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3.7333093743541212E-3</v>
      </c>
      <c r="L7" s="24">
        <f>BRPL_EOD!L7-BRPL_ISGS_exbus!L7</f>
        <v>-2.4872305428136343E-5</v>
      </c>
      <c r="M7" s="24">
        <f>BRPL_EOD!M7-BRPL_ISGS_exbus!M7</f>
        <v>1.9783586229422667E-3</v>
      </c>
      <c r="N7" s="24">
        <f>BRPL_EOD!N7-BRPL_ISGS_exbus!N7</f>
        <v>-1.8636697968972271E-3</v>
      </c>
      <c r="O7" s="24">
        <f>BRPL_EOD!O7-BRPL_ISGS_exbus!O7</f>
        <v>-4.7433751451819717E-4</v>
      </c>
      <c r="P7" s="24">
        <f>BRPL_EOD!P7-BRPL_ISGS_exbus!P7</f>
        <v>-2.3127704119545456E-3</v>
      </c>
      <c r="Q7" s="24">
        <f>BRPL_EOD!Q7-BRPL_ISGS_exbus!Q7</f>
        <v>-1.825975039001726E-3</v>
      </c>
      <c r="R7" s="24">
        <f>BRPL_EOD!R7-BRPL_ISGS_exbus!R7</f>
        <v>-1.9784971098264492E-3</v>
      </c>
      <c r="S7" s="24">
        <f>BRPL_EOD!S7-BRPL_ISGS_exbus!S7</f>
        <v>6.234659058487857E-3</v>
      </c>
      <c r="T7" s="24">
        <f>BRPL_EOD!T7-BRPL_ISGS_exbus!T7</f>
        <v>0</v>
      </c>
      <c r="U7" s="24">
        <f>BRPL_EOD!U7-BRPL_ISGS_exbus!U7</f>
        <v>6.6116791682446774E-4</v>
      </c>
      <c r="V7" s="24">
        <f>BRPL_EOD!V7-BRPL_ISGS_exbus!V7</f>
        <v>-2.8548872727274244E-3</v>
      </c>
      <c r="W7" s="24">
        <f>BRPL_EOD!W7-BRPL_ISGS_exbus!W7</f>
        <v>1.551733549959522E-3</v>
      </c>
      <c r="X7" s="24">
        <f>BRPL_EOD!X7-BRPL_ISGS_exbus!X7</f>
        <v>8.1509265451984447E-4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3.7333093743541212E-3</v>
      </c>
      <c r="L8" s="24">
        <f>BRPL_EOD!L8-BRPL_ISGS_exbus!L8</f>
        <v>-2.4872305428136343E-5</v>
      </c>
      <c r="M8" s="24">
        <f>BRPL_EOD!M8-BRPL_ISGS_exbus!M8</f>
        <v>1.9783586229422667E-3</v>
      </c>
      <c r="N8" s="24">
        <f>BRPL_EOD!N8-BRPL_ISGS_exbus!N8</f>
        <v>-1.8636697968972271E-3</v>
      </c>
      <c r="O8" s="24">
        <f>BRPL_EOD!O8-BRPL_ISGS_exbus!O8</f>
        <v>-4.7433751451819717E-4</v>
      </c>
      <c r="P8" s="24">
        <f>BRPL_EOD!P8-BRPL_ISGS_exbus!P8</f>
        <v>-2.3127704119545456E-3</v>
      </c>
      <c r="Q8" s="24">
        <f>BRPL_EOD!Q8-BRPL_ISGS_exbus!Q8</f>
        <v>-1.825975039001726E-3</v>
      </c>
      <c r="R8" s="24">
        <f>BRPL_EOD!R8-BRPL_ISGS_exbus!R8</f>
        <v>-1.9784971098264492E-3</v>
      </c>
      <c r="S8" s="24">
        <f>BRPL_EOD!S8-BRPL_ISGS_exbus!S8</f>
        <v>6.234659058487857E-3</v>
      </c>
      <c r="T8" s="24">
        <f>BRPL_EOD!T8-BRPL_ISGS_exbus!T8</f>
        <v>0</v>
      </c>
      <c r="U8" s="24">
        <f>BRPL_EOD!U8-BRPL_ISGS_exbus!U8</f>
        <v>6.6116791682446774E-4</v>
      </c>
      <c r="V8" s="24">
        <f>BRPL_EOD!V8-BRPL_ISGS_exbus!V8</f>
        <v>-2.8548872727274244E-3</v>
      </c>
      <c r="W8" s="24">
        <f>BRPL_EOD!W8-BRPL_ISGS_exbus!W8</f>
        <v>1.551733549959522E-3</v>
      </c>
      <c r="X8" s="24">
        <f>BRPL_EOD!X8-BRPL_ISGS_exbus!X8</f>
        <v>8.1509265451984447E-4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3.7333093743541212E-3</v>
      </c>
      <c r="L9" s="24">
        <f>BRPL_EOD!L9-BRPL_ISGS_exbus!L9</f>
        <v>-2.4872305428136343E-5</v>
      </c>
      <c r="M9" s="24">
        <f>BRPL_EOD!M9-BRPL_ISGS_exbus!M9</f>
        <v>1.9783586229422667E-3</v>
      </c>
      <c r="N9" s="24">
        <f>BRPL_EOD!N9-BRPL_ISGS_exbus!N9</f>
        <v>-1.8636697968972271E-3</v>
      </c>
      <c r="O9" s="24">
        <f>BRPL_EOD!O9-BRPL_ISGS_exbus!O9</f>
        <v>-4.7433751451819717E-4</v>
      </c>
      <c r="P9" s="24">
        <f>BRPL_EOD!P9-BRPL_ISGS_exbus!P9</f>
        <v>-2.3127704119545456E-3</v>
      </c>
      <c r="Q9" s="24">
        <f>BRPL_EOD!Q9-BRPL_ISGS_exbus!Q9</f>
        <v>-1.825975039001726E-3</v>
      </c>
      <c r="R9" s="24">
        <f>BRPL_EOD!R9-BRPL_ISGS_exbus!R9</f>
        <v>-1.9784971098264492E-3</v>
      </c>
      <c r="S9" s="24">
        <f>BRPL_EOD!S9-BRPL_ISGS_exbus!S9</f>
        <v>6.234659058487857E-3</v>
      </c>
      <c r="T9" s="24">
        <f>BRPL_EOD!T9-BRPL_ISGS_exbus!T9</f>
        <v>0</v>
      </c>
      <c r="U9" s="24">
        <f>BRPL_EOD!U9-BRPL_ISGS_exbus!U9</f>
        <v>6.6116791682446774E-4</v>
      </c>
      <c r="V9" s="24">
        <f>BRPL_EOD!V9-BRPL_ISGS_exbus!V9</f>
        <v>-2.8548872727274244E-3</v>
      </c>
      <c r="W9" s="24">
        <f>BRPL_EOD!W9-BRPL_ISGS_exbus!W9</f>
        <v>1.551733549959522E-3</v>
      </c>
      <c r="X9" s="24">
        <f>BRPL_EOD!X9-BRPL_ISGS_exbus!X9</f>
        <v>8.1509265451984447E-4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3.7333093743541212E-3</v>
      </c>
      <c r="L10" s="24">
        <f>BRPL_EOD!L10-BRPL_ISGS_exbus!L10</f>
        <v>-2.4872305428136343E-5</v>
      </c>
      <c r="M10" s="24">
        <f>BRPL_EOD!M10-BRPL_ISGS_exbus!M10</f>
        <v>1.9783586229422667E-3</v>
      </c>
      <c r="N10" s="24">
        <f>BRPL_EOD!N10-BRPL_ISGS_exbus!N10</f>
        <v>-1.8636697968972271E-3</v>
      </c>
      <c r="O10" s="24">
        <f>BRPL_EOD!O10-BRPL_ISGS_exbus!O10</f>
        <v>-4.7433751451819717E-4</v>
      </c>
      <c r="P10" s="24">
        <f>BRPL_EOD!P10-BRPL_ISGS_exbus!P10</f>
        <v>-2.3127704119545456E-3</v>
      </c>
      <c r="Q10" s="24">
        <f>BRPL_EOD!Q10-BRPL_ISGS_exbus!Q10</f>
        <v>-1.825975039001726E-3</v>
      </c>
      <c r="R10" s="24">
        <f>BRPL_EOD!R10-BRPL_ISGS_exbus!R10</f>
        <v>-1.9784971098264492E-3</v>
      </c>
      <c r="S10" s="24">
        <f>BRPL_EOD!S10-BRPL_ISGS_exbus!S10</f>
        <v>6.234659058487857E-3</v>
      </c>
      <c r="T10" s="24">
        <f>BRPL_EOD!T10-BRPL_ISGS_exbus!T10</f>
        <v>0</v>
      </c>
      <c r="U10" s="24">
        <f>BRPL_EOD!U10-BRPL_ISGS_exbus!U10</f>
        <v>6.6116791682446774E-4</v>
      </c>
      <c r="V10" s="24">
        <f>BRPL_EOD!V10-BRPL_ISGS_exbus!V10</f>
        <v>-2.8548872727274244E-3</v>
      </c>
      <c r="W10" s="24">
        <f>BRPL_EOD!W10-BRPL_ISGS_exbus!W10</f>
        <v>1.551733549959522E-3</v>
      </c>
      <c r="X10" s="24">
        <f>BRPL_EOD!X10-BRPL_ISGS_exbus!X10</f>
        <v>8.1509265451984447E-4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3.7333093743541212E-3</v>
      </c>
      <c r="L11" s="24">
        <f>BRPL_EOD!L11-BRPL_ISGS_exbus!L11</f>
        <v>-2.4872305428136343E-5</v>
      </c>
      <c r="M11" s="24">
        <f>BRPL_EOD!M11-BRPL_ISGS_exbus!M11</f>
        <v>1.9783586229422667E-3</v>
      </c>
      <c r="N11" s="24">
        <f>BRPL_EOD!N11-BRPL_ISGS_exbus!N11</f>
        <v>-1.8636697968972271E-3</v>
      </c>
      <c r="O11" s="24">
        <f>BRPL_EOD!O11-BRPL_ISGS_exbus!O11</f>
        <v>-4.7433751451819717E-4</v>
      </c>
      <c r="P11" s="24">
        <f>BRPL_EOD!P11-BRPL_ISGS_exbus!P11</f>
        <v>-5.1458766145984214E-5</v>
      </c>
      <c r="Q11" s="24">
        <f>BRPL_EOD!Q11-BRPL_ISGS_exbus!Q11</f>
        <v>-1.825975039001726E-3</v>
      </c>
      <c r="R11" s="24">
        <f>BRPL_EOD!R11-BRPL_ISGS_exbus!R11</f>
        <v>-1.9784971098264492E-3</v>
      </c>
      <c r="S11" s="24">
        <f>BRPL_EOD!S11-BRPL_ISGS_exbus!S11</f>
        <v>6.234659058487857E-3</v>
      </c>
      <c r="T11" s="24">
        <f>BRPL_EOD!T11-BRPL_ISGS_exbus!T11</f>
        <v>0</v>
      </c>
      <c r="U11" s="24">
        <f>BRPL_EOD!U11-BRPL_ISGS_exbus!U11</f>
        <v>6.6116791682446774E-4</v>
      </c>
      <c r="V11" s="24">
        <f>BRPL_EOD!V11-BRPL_ISGS_exbus!V11</f>
        <v>-2.8548872727274244E-3</v>
      </c>
      <c r="W11" s="24">
        <f>BRPL_EOD!W11-BRPL_ISGS_exbus!W11</f>
        <v>1.551733549959522E-3</v>
      </c>
      <c r="X11" s="24">
        <f>BRPL_EOD!X11-BRPL_ISGS_exbus!X11</f>
        <v>8.1509265451984447E-4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3.7333093743541212E-3</v>
      </c>
      <c r="L12" s="24">
        <f>BRPL_EOD!L12-BRPL_ISGS_exbus!L12</f>
        <v>-2.4872305428136343E-5</v>
      </c>
      <c r="M12" s="24">
        <f>BRPL_EOD!M12-BRPL_ISGS_exbus!M12</f>
        <v>1.9783586229422667E-3</v>
      </c>
      <c r="N12" s="24">
        <f>BRPL_EOD!N12-BRPL_ISGS_exbus!N12</f>
        <v>-1.8636697968972271E-3</v>
      </c>
      <c r="O12" s="24">
        <f>BRPL_EOD!O12-BRPL_ISGS_exbus!O12</f>
        <v>-4.7433751451819717E-4</v>
      </c>
      <c r="P12" s="24">
        <f>BRPL_EOD!P12-BRPL_ISGS_exbus!P12</f>
        <v>-5.1458766145984214E-5</v>
      </c>
      <c r="Q12" s="24">
        <f>BRPL_EOD!Q12-BRPL_ISGS_exbus!Q12</f>
        <v>-1.825975039001726E-3</v>
      </c>
      <c r="R12" s="24">
        <f>BRPL_EOD!R12-BRPL_ISGS_exbus!R12</f>
        <v>-1.9784971098264492E-3</v>
      </c>
      <c r="S12" s="24">
        <f>BRPL_EOD!S12-BRPL_ISGS_exbus!S12</f>
        <v>6.234659058487857E-3</v>
      </c>
      <c r="T12" s="24">
        <f>BRPL_EOD!T12-BRPL_ISGS_exbus!T12</f>
        <v>0</v>
      </c>
      <c r="U12" s="24">
        <f>BRPL_EOD!U12-BRPL_ISGS_exbus!U12</f>
        <v>6.6116791682446774E-4</v>
      </c>
      <c r="V12" s="24">
        <f>BRPL_EOD!V12-BRPL_ISGS_exbus!V12</f>
        <v>-2.8548872727274244E-3</v>
      </c>
      <c r="W12" s="24">
        <f>BRPL_EOD!W12-BRPL_ISGS_exbus!W12</f>
        <v>1.551733549959522E-3</v>
      </c>
      <c r="X12" s="24">
        <f>BRPL_EOD!X12-BRPL_ISGS_exbus!X12</f>
        <v>8.1509265451984447E-4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3.7333093743541212E-3</v>
      </c>
      <c r="L13" s="24">
        <f>BRPL_EOD!L13-BRPL_ISGS_exbus!L13</f>
        <v>-2.4872305428136343E-5</v>
      </c>
      <c r="M13" s="24">
        <f>BRPL_EOD!M13-BRPL_ISGS_exbus!M13</f>
        <v>1.9783586229422667E-3</v>
      </c>
      <c r="N13" s="24">
        <f>BRPL_EOD!N13-BRPL_ISGS_exbus!N13</f>
        <v>-1.8636697968972271E-3</v>
      </c>
      <c r="O13" s="24">
        <f>BRPL_EOD!O13-BRPL_ISGS_exbus!O13</f>
        <v>-4.7433751451819717E-4</v>
      </c>
      <c r="P13" s="24">
        <f>BRPL_EOD!P13-BRPL_ISGS_exbus!P13</f>
        <v>-5.1458766145984214E-5</v>
      </c>
      <c r="Q13" s="24">
        <f>BRPL_EOD!Q13-BRPL_ISGS_exbus!Q13</f>
        <v>-1.825975039001726E-3</v>
      </c>
      <c r="R13" s="24">
        <f>BRPL_EOD!R13-BRPL_ISGS_exbus!R13</f>
        <v>-1.9784971098264492E-3</v>
      </c>
      <c r="S13" s="24">
        <f>BRPL_EOD!S13-BRPL_ISGS_exbus!S13</f>
        <v>6.234659058487857E-3</v>
      </c>
      <c r="T13" s="24">
        <f>BRPL_EOD!T13-BRPL_ISGS_exbus!T13</f>
        <v>0</v>
      </c>
      <c r="U13" s="24">
        <f>BRPL_EOD!U13-BRPL_ISGS_exbus!U13</f>
        <v>6.6116791682446774E-4</v>
      </c>
      <c r="V13" s="24">
        <f>BRPL_EOD!V13-BRPL_ISGS_exbus!V13</f>
        <v>-2.8548872727274244E-3</v>
      </c>
      <c r="W13" s="24">
        <f>BRPL_EOD!W13-BRPL_ISGS_exbus!W13</f>
        <v>1.551733549959522E-3</v>
      </c>
      <c r="X13" s="24">
        <f>BRPL_EOD!X13-BRPL_ISGS_exbus!X13</f>
        <v>8.1509265451984447E-4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3.7333093743541212E-3</v>
      </c>
      <c r="L14" s="24">
        <f>BRPL_EOD!L14-BRPL_ISGS_exbus!L14</f>
        <v>-2.4872305428136343E-5</v>
      </c>
      <c r="M14" s="24">
        <f>BRPL_EOD!M14-BRPL_ISGS_exbus!M14</f>
        <v>1.9783586229422667E-3</v>
      </c>
      <c r="N14" s="24">
        <f>BRPL_EOD!N14-BRPL_ISGS_exbus!N14</f>
        <v>-1.8636697968972271E-3</v>
      </c>
      <c r="O14" s="24">
        <f>BRPL_EOD!O14-BRPL_ISGS_exbus!O14</f>
        <v>-4.7433751451819717E-4</v>
      </c>
      <c r="P14" s="24">
        <f>BRPL_EOD!P14-BRPL_ISGS_exbus!P14</f>
        <v>-5.1458766145984214E-5</v>
      </c>
      <c r="Q14" s="24">
        <f>BRPL_EOD!Q14-BRPL_ISGS_exbus!Q14</f>
        <v>-1.825975039001726E-3</v>
      </c>
      <c r="R14" s="24">
        <f>BRPL_EOD!R14-BRPL_ISGS_exbus!R14</f>
        <v>-1.9784971098264492E-3</v>
      </c>
      <c r="S14" s="24">
        <f>BRPL_EOD!S14-BRPL_ISGS_exbus!S14</f>
        <v>6.234659058487857E-3</v>
      </c>
      <c r="T14" s="24">
        <f>BRPL_EOD!T14-BRPL_ISGS_exbus!T14</f>
        <v>0</v>
      </c>
      <c r="U14" s="24">
        <f>BRPL_EOD!U14-BRPL_ISGS_exbus!U14</f>
        <v>6.6116791682446774E-4</v>
      </c>
      <c r="V14" s="24">
        <f>BRPL_EOD!V14-BRPL_ISGS_exbus!V14</f>
        <v>-2.8548872727274244E-3</v>
      </c>
      <c r="W14" s="24">
        <f>BRPL_EOD!W14-BRPL_ISGS_exbus!W14</f>
        <v>1.551733549959522E-3</v>
      </c>
      <c r="X14" s="24">
        <f>BRPL_EOD!X14-BRPL_ISGS_exbus!X14</f>
        <v>8.1509265451984447E-4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3.7333093743541212E-3</v>
      </c>
      <c r="L15" s="24">
        <f>BRPL_EOD!L15-BRPL_ISGS_exbus!L15</f>
        <v>-2.134014371080184E-5</v>
      </c>
      <c r="M15" s="24">
        <f>BRPL_EOD!M15-BRPL_ISGS_exbus!M15</f>
        <v>-1.1287502824828266E-3</v>
      </c>
      <c r="N15" s="24">
        <f>BRPL_EOD!N15-BRPL_ISGS_exbus!N15</f>
        <v>-1.655609665832003E-3</v>
      </c>
      <c r="O15" s="24">
        <f>BRPL_EOD!O15-BRPL_ISGS_exbus!O15</f>
        <v>9.4929694019185717E-4</v>
      </c>
      <c r="P15" s="24">
        <f>BRPL_EOD!P15-BRPL_ISGS_exbus!P15</f>
        <v>-5.1458766145984214E-5</v>
      </c>
      <c r="Q15" s="24">
        <f>BRPL_EOD!Q15-BRPL_ISGS_exbus!Q15</f>
        <v>-1.9691887675503672E-3</v>
      </c>
      <c r="R15" s="24">
        <f>BRPL_EOD!R15-BRPL_ISGS_exbus!R15</f>
        <v>-1.9784971098264492E-3</v>
      </c>
      <c r="S15" s="24">
        <f>BRPL_EOD!S15-BRPL_ISGS_exbus!S15</f>
        <v>1.7164882226978762E-3</v>
      </c>
      <c r="T15" s="24">
        <f>BRPL_EOD!T15-BRPL_ISGS_exbus!T15</f>
        <v>0</v>
      </c>
      <c r="U15" s="24">
        <f>BRPL_EOD!U15-BRPL_ISGS_exbus!U15</f>
        <v>6.6116791682446774E-4</v>
      </c>
      <c r="V15" s="24">
        <f>BRPL_EOD!V15-BRPL_ISGS_exbus!V15</f>
        <v>-2.8548872727274244E-3</v>
      </c>
      <c r="W15" s="24">
        <f>BRPL_EOD!W15-BRPL_ISGS_exbus!W15</f>
        <v>1.551733549959522E-3</v>
      </c>
      <c r="X15" s="24">
        <f>BRPL_EOD!X15-BRPL_ISGS_exbus!X15</f>
        <v>8.1509265451984447E-4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3.7333093743541212E-3</v>
      </c>
      <c r="L16" s="24">
        <f>BRPL_EOD!L16-BRPL_ISGS_exbus!L16</f>
        <v>-2.134014371080184E-5</v>
      </c>
      <c r="M16" s="24">
        <f>BRPL_EOD!M16-BRPL_ISGS_exbus!M16</f>
        <v>-1.1287502824828266E-3</v>
      </c>
      <c r="N16" s="24">
        <f>BRPL_EOD!N16-BRPL_ISGS_exbus!N16</f>
        <v>-1.6884904756722108E-3</v>
      </c>
      <c r="O16" s="24">
        <f>BRPL_EOD!O16-BRPL_ISGS_exbus!O16</f>
        <v>9.4929694019185717E-4</v>
      </c>
      <c r="P16" s="24">
        <f>BRPL_EOD!P16-BRPL_ISGS_exbus!P16</f>
        <v>-5.1458766145984214E-5</v>
      </c>
      <c r="Q16" s="24">
        <f>BRPL_EOD!Q16-BRPL_ISGS_exbus!Q16</f>
        <v>-1.9691887675503672E-3</v>
      </c>
      <c r="R16" s="24">
        <f>BRPL_EOD!R16-BRPL_ISGS_exbus!R16</f>
        <v>-1.9784971098264492E-3</v>
      </c>
      <c r="S16" s="24">
        <f>BRPL_EOD!S16-BRPL_ISGS_exbus!S16</f>
        <v>1.7164882226978762E-3</v>
      </c>
      <c r="T16" s="24">
        <f>BRPL_EOD!T16-BRPL_ISGS_exbus!T16</f>
        <v>0</v>
      </c>
      <c r="U16" s="24">
        <f>BRPL_EOD!U16-BRPL_ISGS_exbus!U16</f>
        <v>6.6116791682446774E-4</v>
      </c>
      <c r="V16" s="24">
        <f>BRPL_EOD!V16-BRPL_ISGS_exbus!V16</f>
        <v>-2.8548872727274244E-3</v>
      </c>
      <c r="W16" s="24">
        <f>BRPL_EOD!W16-BRPL_ISGS_exbus!W16</f>
        <v>1.551733549959522E-3</v>
      </c>
      <c r="X16" s="24">
        <f>BRPL_EOD!X16-BRPL_ISGS_exbus!X16</f>
        <v>8.1509265451984447E-4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3.7333093743541212E-3</v>
      </c>
      <c r="L17" s="24">
        <f>BRPL_EOD!L17-BRPL_ISGS_exbus!L17</f>
        <v>-2.134014371080184E-5</v>
      </c>
      <c r="M17" s="24">
        <f>BRPL_EOD!M17-BRPL_ISGS_exbus!M17</f>
        <v>-1.1287502824828266E-3</v>
      </c>
      <c r="N17" s="24">
        <f>BRPL_EOD!N17-BRPL_ISGS_exbus!N17</f>
        <v>-1.6884904756722108E-3</v>
      </c>
      <c r="O17" s="24">
        <f>BRPL_EOD!O17-BRPL_ISGS_exbus!O17</f>
        <v>9.4929694019185717E-4</v>
      </c>
      <c r="P17" s="24">
        <f>BRPL_EOD!P17-BRPL_ISGS_exbus!P17</f>
        <v>-5.1458766145984214E-5</v>
      </c>
      <c r="Q17" s="24">
        <f>BRPL_EOD!Q17-BRPL_ISGS_exbus!Q17</f>
        <v>-9.4192592592579061E-4</v>
      </c>
      <c r="R17" s="24">
        <f>BRPL_EOD!R17-BRPL_ISGS_exbus!R17</f>
        <v>-1.9784971098264492E-3</v>
      </c>
      <c r="S17" s="24">
        <f>BRPL_EOD!S17-BRPL_ISGS_exbus!S17</f>
        <v>1.7164882226978762E-3</v>
      </c>
      <c r="T17" s="24">
        <f>BRPL_EOD!T17-BRPL_ISGS_exbus!T17</f>
        <v>0</v>
      </c>
      <c r="U17" s="24">
        <f>BRPL_EOD!U17-BRPL_ISGS_exbus!U17</f>
        <v>6.6116791682446774E-4</v>
      </c>
      <c r="V17" s="24">
        <f>BRPL_EOD!V17-BRPL_ISGS_exbus!V17</f>
        <v>-2.8548872727274244E-3</v>
      </c>
      <c r="W17" s="24">
        <f>BRPL_EOD!W17-BRPL_ISGS_exbus!W17</f>
        <v>1.551733549959522E-3</v>
      </c>
      <c r="X17" s="24">
        <f>BRPL_EOD!X17-BRPL_ISGS_exbus!X17</f>
        <v>8.1509265451984447E-4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3.7333093743541212E-3</v>
      </c>
      <c r="L18" s="24">
        <f>BRPL_EOD!L18-BRPL_ISGS_exbus!L18</f>
        <v>-2.134014371080184E-5</v>
      </c>
      <c r="M18" s="24">
        <f>BRPL_EOD!M18-BRPL_ISGS_exbus!M18</f>
        <v>-1.1287502824828266E-3</v>
      </c>
      <c r="N18" s="24">
        <f>BRPL_EOD!N18-BRPL_ISGS_exbus!N18</f>
        <v>-1.6884904756722108E-3</v>
      </c>
      <c r="O18" s="24">
        <f>BRPL_EOD!O18-BRPL_ISGS_exbus!O18</f>
        <v>9.4929694019185717E-4</v>
      </c>
      <c r="P18" s="24">
        <f>BRPL_EOD!P18-BRPL_ISGS_exbus!P18</f>
        <v>-5.1458766145984214E-5</v>
      </c>
      <c r="Q18" s="24">
        <f>BRPL_EOD!Q18-BRPL_ISGS_exbus!Q18</f>
        <v>-9.4192592592579061E-4</v>
      </c>
      <c r="R18" s="24">
        <f>BRPL_EOD!R18-BRPL_ISGS_exbus!R18</f>
        <v>-1.9784971098264492E-3</v>
      </c>
      <c r="S18" s="24">
        <f>BRPL_EOD!S18-BRPL_ISGS_exbus!S18</f>
        <v>1.7164882226978762E-3</v>
      </c>
      <c r="T18" s="24">
        <f>BRPL_EOD!T18-BRPL_ISGS_exbus!T18</f>
        <v>0</v>
      </c>
      <c r="U18" s="24">
        <f>BRPL_EOD!U18-BRPL_ISGS_exbus!U18</f>
        <v>6.6116791682446774E-4</v>
      </c>
      <c r="V18" s="24">
        <f>BRPL_EOD!V18-BRPL_ISGS_exbus!V18</f>
        <v>-2.8548872727274244E-3</v>
      </c>
      <c r="W18" s="24">
        <f>BRPL_EOD!W18-BRPL_ISGS_exbus!W18</f>
        <v>1.551733549959522E-3</v>
      </c>
      <c r="X18" s="24">
        <f>BRPL_EOD!X18-BRPL_ISGS_exbus!X18</f>
        <v>8.1509265451984447E-4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3.7333093743541212E-3</v>
      </c>
      <c r="L19" s="24">
        <f>BRPL_EOD!L19-BRPL_ISGS_exbus!L19</f>
        <v>-2.134014371080184E-5</v>
      </c>
      <c r="M19" s="24">
        <f>BRPL_EOD!M19-BRPL_ISGS_exbus!M19</f>
        <v>-1.1287502824828266E-3</v>
      </c>
      <c r="N19" s="24">
        <f>BRPL_EOD!N19-BRPL_ISGS_exbus!N19</f>
        <v>-1.6884904756722108E-3</v>
      </c>
      <c r="O19" s="24">
        <f>BRPL_EOD!O19-BRPL_ISGS_exbus!O19</f>
        <v>9.4929694019185717E-4</v>
      </c>
      <c r="P19" s="24">
        <f>BRPL_EOD!P19-BRPL_ISGS_exbus!P19</f>
        <v>-5.1458766145984214E-5</v>
      </c>
      <c r="Q19" s="24">
        <f>BRPL_EOD!Q19-BRPL_ISGS_exbus!Q19</f>
        <v>-9.4192592592579061E-4</v>
      </c>
      <c r="R19" s="24">
        <f>BRPL_EOD!R19-BRPL_ISGS_exbus!R19</f>
        <v>-1.9784971098264492E-3</v>
      </c>
      <c r="S19" s="24">
        <f>BRPL_EOD!S19-BRPL_ISGS_exbus!S19</f>
        <v>1.7164882226978762E-3</v>
      </c>
      <c r="T19" s="24">
        <f>BRPL_EOD!T19-BRPL_ISGS_exbus!T19</f>
        <v>0</v>
      </c>
      <c r="U19" s="24">
        <f>BRPL_EOD!U19-BRPL_ISGS_exbus!U19</f>
        <v>6.6116791682446774E-4</v>
      </c>
      <c r="V19" s="24">
        <f>BRPL_EOD!V19-BRPL_ISGS_exbus!V19</f>
        <v>-2.8548872727274244E-3</v>
      </c>
      <c r="W19" s="24">
        <f>BRPL_EOD!W19-BRPL_ISGS_exbus!W19</f>
        <v>1.551733549959522E-3</v>
      </c>
      <c r="X19" s="24">
        <f>BRPL_EOD!X19-BRPL_ISGS_exbus!X19</f>
        <v>8.1509265451984447E-4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3.7333093743541212E-3</v>
      </c>
      <c r="L20" s="24">
        <f>BRPL_EOD!L20-BRPL_ISGS_exbus!L20</f>
        <v>-2.134014371080184E-5</v>
      </c>
      <c r="M20" s="24">
        <f>BRPL_EOD!M20-BRPL_ISGS_exbus!M20</f>
        <v>-1.1287502824828266E-3</v>
      </c>
      <c r="N20" s="24">
        <f>BRPL_EOD!N20-BRPL_ISGS_exbus!N20</f>
        <v>-1.6884904756722108E-3</v>
      </c>
      <c r="O20" s="24">
        <f>BRPL_EOD!O20-BRPL_ISGS_exbus!O20</f>
        <v>9.4929694019185717E-4</v>
      </c>
      <c r="P20" s="24">
        <f>BRPL_EOD!P20-BRPL_ISGS_exbus!P20</f>
        <v>-5.1458766145984214E-5</v>
      </c>
      <c r="Q20" s="24">
        <f>BRPL_EOD!Q20-BRPL_ISGS_exbus!Q20</f>
        <v>-9.4192592592579061E-4</v>
      </c>
      <c r="R20" s="24">
        <f>BRPL_EOD!R20-BRPL_ISGS_exbus!R20</f>
        <v>-1.9784971098264492E-3</v>
      </c>
      <c r="S20" s="24">
        <f>BRPL_EOD!S20-BRPL_ISGS_exbus!S20</f>
        <v>1.7164882226978762E-3</v>
      </c>
      <c r="T20" s="24">
        <f>BRPL_EOD!T20-BRPL_ISGS_exbus!T20</f>
        <v>0</v>
      </c>
      <c r="U20" s="24">
        <f>BRPL_EOD!U20-BRPL_ISGS_exbus!U20</f>
        <v>6.6116791682446774E-4</v>
      </c>
      <c r="V20" s="24">
        <f>BRPL_EOD!V20-BRPL_ISGS_exbus!V20</f>
        <v>-2.8548872727274244E-3</v>
      </c>
      <c r="W20" s="24">
        <f>BRPL_EOD!W20-BRPL_ISGS_exbus!W20</f>
        <v>1.551733549959522E-3</v>
      </c>
      <c r="X20" s="24">
        <f>BRPL_EOD!X20-BRPL_ISGS_exbus!X20</f>
        <v>8.1509265451984447E-4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3.7333093743541212E-3</v>
      </c>
      <c r="L21" s="24">
        <f>BRPL_EOD!L21-BRPL_ISGS_exbus!L21</f>
        <v>-2.134014371080184E-5</v>
      </c>
      <c r="M21" s="24">
        <f>BRPL_EOD!M21-BRPL_ISGS_exbus!M21</f>
        <v>-1.1287502824828266E-3</v>
      </c>
      <c r="N21" s="24">
        <f>BRPL_EOD!N21-BRPL_ISGS_exbus!N21</f>
        <v>-5.8745282190812986E-3</v>
      </c>
      <c r="O21" s="24">
        <f>BRPL_EOD!O21-BRPL_ISGS_exbus!O21</f>
        <v>-3.4257338116816527E-4</v>
      </c>
      <c r="P21" s="24">
        <f>BRPL_EOD!P21-BRPL_ISGS_exbus!P21</f>
        <v>-2.0621642863041245E-3</v>
      </c>
      <c r="Q21" s="24">
        <f>BRPL_EOD!Q21-BRPL_ISGS_exbus!Q21</f>
        <v>-9.4192592592579061E-4</v>
      </c>
      <c r="R21" s="24">
        <f>BRPL_EOD!R21-BRPL_ISGS_exbus!R21</f>
        <v>-1.9784971098264492E-3</v>
      </c>
      <c r="S21" s="24">
        <f>BRPL_EOD!S21-BRPL_ISGS_exbus!S21</f>
        <v>1.7164882226978762E-3</v>
      </c>
      <c r="T21" s="24">
        <f>BRPL_EOD!T21-BRPL_ISGS_exbus!T21</f>
        <v>0</v>
      </c>
      <c r="U21" s="24">
        <f>BRPL_EOD!U21-BRPL_ISGS_exbus!U21</f>
        <v>6.6116791682446774E-4</v>
      </c>
      <c r="V21" s="24">
        <f>BRPL_EOD!V21-BRPL_ISGS_exbus!V21</f>
        <v>-2.8548872727274244E-3</v>
      </c>
      <c r="W21" s="24">
        <f>BRPL_EOD!W21-BRPL_ISGS_exbus!W21</f>
        <v>1.551733549959522E-3</v>
      </c>
      <c r="X21" s="24">
        <f>BRPL_EOD!X21-BRPL_ISGS_exbus!X21</f>
        <v>8.1509265451984447E-4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3.7333093743541212E-3</v>
      </c>
      <c r="L22" s="24">
        <f>BRPL_EOD!L22-BRPL_ISGS_exbus!L22</f>
        <v>-2.134014371080184E-5</v>
      </c>
      <c r="M22" s="24">
        <f>BRPL_EOD!M22-BRPL_ISGS_exbus!M22</f>
        <v>-2.2180752760903033E-3</v>
      </c>
      <c r="N22" s="24">
        <f>BRPL_EOD!N22-BRPL_ISGS_exbus!N22</f>
        <v>-5.8745282190812986E-3</v>
      </c>
      <c r="O22" s="24">
        <f>BRPL_EOD!O22-BRPL_ISGS_exbus!O22</f>
        <v>-3.4257338116816527E-4</v>
      </c>
      <c r="P22" s="24">
        <f>BRPL_EOD!P22-BRPL_ISGS_exbus!P22</f>
        <v>-2.3127704119545456E-3</v>
      </c>
      <c r="Q22" s="24">
        <f>BRPL_EOD!Q22-BRPL_ISGS_exbus!Q22</f>
        <v>-9.4192592592579061E-4</v>
      </c>
      <c r="R22" s="24">
        <f>BRPL_EOD!R22-BRPL_ISGS_exbus!R22</f>
        <v>-1.9784971098264492E-3</v>
      </c>
      <c r="S22" s="24">
        <f>BRPL_EOD!S22-BRPL_ISGS_exbus!S22</f>
        <v>1.7164882226978762E-3</v>
      </c>
      <c r="T22" s="24">
        <f>BRPL_EOD!T22-BRPL_ISGS_exbus!T22</f>
        <v>0</v>
      </c>
      <c r="U22" s="24">
        <f>BRPL_EOD!U22-BRPL_ISGS_exbus!U22</f>
        <v>6.6116791682446774E-4</v>
      </c>
      <c r="V22" s="24">
        <f>BRPL_EOD!V22-BRPL_ISGS_exbus!V22</f>
        <v>-2.0256383792034427E-3</v>
      </c>
      <c r="W22" s="24">
        <f>BRPL_EOD!W22-BRPL_ISGS_exbus!W22</f>
        <v>1.551733549959522E-3</v>
      </c>
      <c r="X22" s="24">
        <f>BRPL_EOD!X22-BRPL_ISGS_exbus!X22</f>
        <v>8.1509265451984447E-4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3.7333093743541212E-3</v>
      </c>
      <c r="L23" s="24">
        <f>BRPL_EOD!L23-BRPL_ISGS_exbus!L23</f>
        <v>-1.6343072573032913E-4</v>
      </c>
      <c r="M23" s="24">
        <f>BRPL_EOD!M23-BRPL_ISGS_exbus!M23</f>
        <v>-2.2180752760903033E-3</v>
      </c>
      <c r="N23" s="24">
        <f>BRPL_EOD!N23-BRPL_ISGS_exbus!N23</f>
        <v>-5.8745282190812986E-3</v>
      </c>
      <c r="O23" s="24">
        <f>BRPL_EOD!O23-BRPL_ISGS_exbus!O23</f>
        <v>-3.4257338116816527E-4</v>
      </c>
      <c r="P23" s="24">
        <f>BRPL_EOD!P23-BRPL_ISGS_exbus!P23</f>
        <v>-2.3127704119545456E-3</v>
      </c>
      <c r="Q23" s="24">
        <f>BRPL_EOD!Q23-BRPL_ISGS_exbus!Q23</f>
        <v>-1.8122502844137856E-3</v>
      </c>
      <c r="R23" s="24">
        <f>BRPL_EOD!R23-BRPL_ISGS_exbus!R23</f>
        <v>2.8086736976664639E-3</v>
      </c>
      <c r="S23" s="24">
        <f>BRPL_EOD!S23-BRPL_ISGS_exbus!S23</f>
        <v>1.2562348993281347E-3</v>
      </c>
      <c r="T23" s="24">
        <f>BRPL_EOD!T23-BRPL_ISGS_exbus!T23</f>
        <v>0</v>
      </c>
      <c r="U23" s="24">
        <f>BRPL_EOD!U23-BRPL_ISGS_exbus!U23</f>
        <v>6.6116791682446774E-4</v>
      </c>
      <c r="V23" s="24">
        <f>BRPL_EOD!V23-BRPL_ISGS_exbus!V23</f>
        <v>1.6866379999989078E-3</v>
      </c>
      <c r="W23" s="24">
        <f>BRPL_EOD!W23-BRPL_ISGS_exbus!W23</f>
        <v>5.9050261335755749E-3</v>
      </c>
      <c r="X23" s="24">
        <f>BRPL_EOD!X23-BRPL_ISGS_exbus!X23</f>
        <v>-1.5687278094134172E-3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3.7333093743541212E-3</v>
      </c>
      <c r="L24" s="24">
        <f>BRPL_EOD!L24-BRPL_ISGS_exbus!L24</f>
        <v>-1.6343072573032913E-4</v>
      </c>
      <c r="M24" s="24">
        <f>BRPL_EOD!M24-BRPL_ISGS_exbus!M24</f>
        <v>-2.2180752760903033E-3</v>
      </c>
      <c r="N24" s="24">
        <f>BRPL_EOD!N24-BRPL_ISGS_exbus!N24</f>
        <v>-5.8745282190812986E-3</v>
      </c>
      <c r="O24" s="24">
        <f>BRPL_EOD!O24-BRPL_ISGS_exbus!O24</f>
        <v>-3.4257338116816527E-4</v>
      </c>
      <c r="P24" s="24">
        <f>BRPL_EOD!P24-BRPL_ISGS_exbus!P24</f>
        <v>-2.3127704119545456E-3</v>
      </c>
      <c r="Q24" s="24">
        <f>BRPL_EOD!Q24-BRPL_ISGS_exbus!Q24</f>
        <v>-1.8122502844137856E-3</v>
      </c>
      <c r="R24" s="24">
        <f>BRPL_EOD!R24-BRPL_ISGS_exbus!R24</f>
        <v>4.2707251444209504E-3</v>
      </c>
      <c r="S24" s="24">
        <f>BRPL_EOD!S24-BRPL_ISGS_exbus!S24</f>
        <v>-9.507607178464994E-4</v>
      </c>
      <c r="T24" s="24">
        <f>BRPL_EOD!T24-BRPL_ISGS_exbus!T24</f>
        <v>0</v>
      </c>
      <c r="U24" s="24">
        <f>BRPL_EOD!U24-BRPL_ISGS_exbus!U24</f>
        <v>6.6116791682446774E-4</v>
      </c>
      <c r="V24" s="24">
        <f>BRPL_EOD!V24-BRPL_ISGS_exbus!V24</f>
        <v>1.6866379999989078E-3</v>
      </c>
      <c r="W24" s="24">
        <f>BRPL_EOD!W24-BRPL_ISGS_exbus!W24</f>
        <v>5.9050261335755749E-3</v>
      </c>
      <c r="X24" s="24">
        <f>BRPL_EOD!X24-BRPL_ISGS_exbus!X24</f>
        <v>-1.5687278094134172E-3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3.8823299834120917E-3</v>
      </c>
      <c r="L25" s="24">
        <f>BRPL_EOD!L25-BRPL_ISGS_exbus!L25</f>
        <v>2.2139762155148901E-4</v>
      </c>
      <c r="M25" s="24">
        <f>BRPL_EOD!M25-BRPL_ISGS_exbus!M25</f>
        <v>-2.2180752760903033E-3</v>
      </c>
      <c r="N25" s="24">
        <f>BRPL_EOD!N25-BRPL_ISGS_exbus!N25</f>
        <v>-5.8745282190812986E-3</v>
      </c>
      <c r="O25" s="24">
        <f>BRPL_EOD!O25-BRPL_ISGS_exbus!O25</f>
        <v>-3.4257338116816527E-4</v>
      </c>
      <c r="P25" s="24">
        <f>BRPL_EOD!P25-BRPL_ISGS_exbus!P25</f>
        <v>-2.3127704119545456E-3</v>
      </c>
      <c r="Q25" s="24">
        <f>BRPL_EOD!Q25-BRPL_ISGS_exbus!Q25</f>
        <v>-1.6626730038025173E-3</v>
      </c>
      <c r="R25" s="24">
        <f>BRPL_EOD!R25-BRPL_ISGS_exbus!R25</f>
        <v>4.6151491442572024E-3</v>
      </c>
      <c r="S25" s="24">
        <f>BRPL_EOD!S25-BRPL_ISGS_exbus!S25</f>
        <v>-2.5874341846758853E-3</v>
      </c>
      <c r="T25" s="24">
        <f>BRPL_EOD!T25-BRPL_ISGS_exbus!T25</f>
        <v>0</v>
      </c>
      <c r="U25" s="24">
        <f>BRPL_EOD!U25-BRPL_ISGS_exbus!U25</f>
        <v>6.6116791682446774E-4</v>
      </c>
      <c r="V25" s="24">
        <f>BRPL_EOD!V25-BRPL_ISGS_exbus!V25</f>
        <v>1.6866379999989078E-3</v>
      </c>
      <c r="W25" s="24">
        <f>BRPL_EOD!W25-BRPL_ISGS_exbus!W25</f>
        <v>5.9050261335755749E-3</v>
      </c>
      <c r="X25" s="24">
        <f>BRPL_EOD!X25-BRPL_ISGS_exbus!X25</f>
        <v>-1.5687278094134172E-3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-8.8454747552759727E-3</v>
      </c>
      <c r="L26" s="24">
        <f>BRPL_EOD!L26-BRPL_ISGS_exbus!L26</f>
        <v>2.4450282019916614E-4</v>
      </c>
      <c r="M26" s="24">
        <f>BRPL_EOD!M26-BRPL_ISGS_exbus!M26</f>
        <v>-2.2180752760903033E-3</v>
      </c>
      <c r="N26" s="24">
        <f>BRPL_EOD!N26-BRPL_ISGS_exbus!N26</f>
        <v>-5.8745282190812986E-3</v>
      </c>
      <c r="O26" s="24">
        <f>BRPL_EOD!O26-BRPL_ISGS_exbus!O26</f>
        <v>-3.4257338116816527E-4</v>
      </c>
      <c r="P26" s="24">
        <f>BRPL_EOD!P26-BRPL_ISGS_exbus!P26</f>
        <v>-2.3127704119545456E-3</v>
      </c>
      <c r="Q26" s="24">
        <f>BRPL_EOD!Q26-BRPL_ISGS_exbus!Q26</f>
        <v>-2.143138828633262E-3</v>
      </c>
      <c r="R26" s="24">
        <f>BRPL_EOD!R26-BRPL_ISGS_exbus!R26</f>
        <v>1.6486358974354687E-3</v>
      </c>
      <c r="S26" s="24">
        <f>BRPL_EOD!S26-BRPL_ISGS_exbus!S26</f>
        <v>1.8709701492536368E-3</v>
      </c>
      <c r="T26" s="24">
        <f>BRPL_EOD!T26-BRPL_ISGS_exbus!T26</f>
        <v>0</v>
      </c>
      <c r="U26" s="24">
        <f>BRPL_EOD!U26-BRPL_ISGS_exbus!U26</f>
        <v>6.6116791682446774E-4</v>
      </c>
      <c r="V26" s="24">
        <f>BRPL_EOD!V26-BRPL_ISGS_exbus!V26</f>
        <v>1.6866379999989078E-3</v>
      </c>
      <c r="W26" s="24">
        <f>BRPL_EOD!W26-BRPL_ISGS_exbus!W26</f>
        <v>5.9050261335755749E-3</v>
      </c>
      <c r="X26" s="24">
        <f>BRPL_EOD!X26-BRPL_ISGS_exbus!X26</f>
        <v>-1.5687278094134172E-3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-5.7798934753350295E-3</v>
      </c>
      <c r="L27" s="24">
        <f>BRPL_EOD!L27-BRPL_ISGS_exbus!L27</f>
        <v>-6.0406298094228816E-5</v>
      </c>
      <c r="M27" s="24">
        <f>BRPL_EOD!M27-BRPL_ISGS_exbus!M27</f>
        <v>-2.2180752760903033E-3</v>
      </c>
      <c r="N27" s="24">
        <f>BRPL_EOD!N27-BRPL_ISGS_exbus!N27</f>
        <v>-5.8745282190812986E-3</v>
      </c>
      <c r="O27" s="24">
        <f>BRPL_EOD!O27-BRPL_ISGS_exbus!O27</f>
        <v>-3.4257338116816527E-4</v>
      </c>
      <c r="P27" s="24">
        <f>BRPL_EOD!P27-BRPL_ISGS_exbus!P27</f>
        <v>-2.3127704119545456E-3</v>
      </c>
      <c r="Q27" s="24">
        <f>BRPL_EOD!Q27-BRPL_ISGS_exbus!Q27</f>
        <v>-2.143138828633262E-3</v>
      </c>
      <c r="R27" s="24">
        <f>BRPL_EOD!R27-BRPL_ISGS_exbus!R27</f>
        <v>1.6486358974354687E-3</v>
      </c>
      <c r="S27" s="24">
        <f>BRPL_EOD!S27-BRPL_ISGS_exbus!S27</f>
        <v>1.0538523148131418E-3</v>
      </c>
      <c r="T27" s="24">
        <f>BRPL_EOD!T27-BRPL_ISGS_exbus!T27</f>
        <v>0</v>
      </c>
      <c r="U27" s="24">
        <f>BRPL_EOD!U27-BRPL_ISGS_exbus!U27</f>
        <v>6.6116791682446774E-4</v>
      </c>
      <c r="V27" s="24">
        <f>BRPL_EOD!V27-BRPL_ISGS_exbus!V27</f>
        <v>1.6866379999989078E-3</v>
      </c>
      <c r="W27" s="24">
        <f>BRPL_EOD!W27-BRPL_ISGS_exbus!W27</f>
        <v>5.9050261335755749E-3</v>
      </c>
      <c r="X27" s="24">
        <f>BRPL_EOD!X27-BRPL_ISGS_exbus!X27</f>
        <v>-1.5687278094134172E-3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1.0711547840287494E-3</v>
      </c>
      <c r="L28" s="24">
        <f>BRPL_EOD!L28-BRPL_ISGS_exbus!L28</f>
        <v>2.410634866301109E-5</v>
      </c>
      <c r="M28" s="24">
        <f>BRPL_EOD!M28-BRPL_ISGS_exbus!M28</f>
        <v>-2.2180752760903033E-3</v>
      </c>
      <c r="N28" s="24">
        <f>BRPL_EOD!N28-BRPL_ISGS_exbus!N28</f>
        <v>-5.8745282190812986E-3</v>
      </c>
      <c r="O28" s="24">
        <f>BRPL_EOD!O28-BRPL_ISGS_exbus!O28</f>
        <v>-3.4257338116816527E-4</v>
      </c>
      <c r="P28" s="24">
        <f>BRPL_EOD!P28-BRPL_ISGS_exbus!P28</f>
        <v>-2.3127704119545456E-3</v>
      </c>
      <c r="Q28" s="24">
        <f>BRPL_EOD!Q28-BRPL_ISGS_exbus!Q28</f>
        <v>-1.6626730038025173E-3</v>
      </c>
      <c r="R28" s="24">
        <f>BRPL_EOD!R28-BRPL_ISGS_exbus!R28</f>
        <v>4.6151491442572024E-3</v>
      </c>
      <c r="S28" s="24">
        <f>BRPL_EOD!S28-BRPL_ISGS_exbus!S28</f>
        <v>-1.1699222488044114E-3</v>
      </c>
      <c r="T28" s="24">
        <f>BRPL_EOD!T28-BRPL_ISGS_exbus!T28</f>
        <v>0</v>
      </c>
      <c r="U28" s="24">
        <f>BRPL_EOD!U28-BRPL_ISGS_exbus!U28</f>
        <v>6.6116791682446774E-4</v>
      </c>
      <c r="V28" s="24">
        <f>BRPL_EOD!V28-BRPL_ISGS_exbus!V28</f>
        <v>1.6866379999989078E-3</v>
      </c>
      <c r="W28" s="24">
        <f>BRPL_EOD!W28-BRPL_ISGS_exbus!W28</f>
        <v>5.9050261335755749E-3</v>
      </c>
      <c r="X28" s="24">
        <f>BRPL_EOD!X28-BRPL_ISGS_exbus!X28</f>
        <v>-1.5687278094134172E-3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2.481237121344293E-3</v>
      </c>
      <c r="L29" s="24">
        <f>BRPL_EOD!L29-BRPL_ISGS_exbus!L29</f>
        <v>-8.6711585165488714E-6</v>
      </c>
      <c r="M29" s="24">
        <f>BRPL_EOD!M29-BRPL_ISGS_exbus!M29</f>
        <v>-2.2180752760903033E-3</v>
      </c>
      <c r="N29" s="24">
        <f>BRPL_EOD!N29-BRPL_ISGS_exbus!N29</f>
        <v>-5.8745282190812986E-3</v>
      </c>
      <c r="O29" s="24">
        <f>BRPL_EOD!O29-BRPL_ISGS_exbus!O29</f>
        <v>-3.4257338116816527E-4</v>
      </c>
      <c r="P29" s="24">
        <f>BRPL_EOD!P29-BRPL_ISGS_exbus!P29</f>
        <v>-2.3127704119545456E-3</v>
      </c>
      <c r="Q29" s="24">
        <f>BRPL_EOD!Q29-BRPL_ISGS_exbus!Q29</f>
        <v>-1.6626730038025173E-3</v>
      </c>
      <c r="R29" s="24">
        <f>BRPL_EOD!R29-BRPL_ISGS_exbus!R29</f>
        <v>4.6151491442572024E-3</v>
      </c>
      <c r="S29" s="24">
        <f>BRPL_EOD!S29-BRPL_ISGS_exbus!S29</f>
        <v>-2.5874341846758853E-3</v>
      </c>
      <c r="T29" s="24">
        <f>BRPL_EOD!T29-BRPL_ISGS_exbus!T29</f>
        <v>0</v>
      </c>
      <c r="U29" s="24">
        <f>BRPL_EOD!U29-BRPL_ISGS_exbus!U29</f>
        <v>6.6116791682446774E-4</v>
      </c>
      <c r="V29" s="24">
        <f>BRPL_EOD!V29-BRPL_ISGS_exbus!V29</f>
        <v>1.6866379999989078E-3</v>
      </c>
      <c r="W29" s="24">
        <f>BRPL_EOD!W29-BRPL_ISGS_exbus!W29</f>
        <v>5.9050261335755749E-3</v>
      </c>
      <c r="X29" s="24">
        <f>BRPL_EOD!X29-BRPL_ISGS_exbus!X29</f>
        <v>-1.5687278094134172E-3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2.481237121344293E-3</v>
      </c>
      <c r="L30" s="24">
        <f>BRPL_EOD!L30-BRPL_ISGS_exbus!L30</f>
        <v>-8.6711585165488714E-6</v>
      </c>
      <c r="M30" s="24">
        <f>BRPL_EOD!M30-BRPL_ISGS_exbus!M30</f>
        <v>-2.2180752760903033E-3</v>
      </c>
      <c r="N30" s="24">
        <f>BRPL_EOD!N30-BRPL_ISGS_exbus!N30</f>
        <v>-5.8745282190812986E-3</v>
      </c>
      <c r="O30" s="24">
        <f>BRPL_EOD!O30-BRPL_ISGS_exbus!O30</f>
        <v>-3.4257338116816527E-4</v>
      </c>
      <c r="P30" s="24">
        <f>BRPL_EOD!P30-BRPL_ISGS_exbus!P30</f>
        <v>-2.3127704119545456E-3</v>
      </c>
      <c r="Q30" s="24">
        <f>BRPL_EOD!Q30-BRPL_ISGS_exbus!Q30</f>
        <v>-1.6626730038025173E-3</v>
      </c>
      <c r="R30" s="24">
        <f>BRPL_EOD!R30-BRPL_ISGS_exbus!R30</f>
        <v>4.6151491442572024E-3</v>
      </c>
      <c r="S30" s="24">
        <f>BRPL_EOD!S30-BRPL_ISGS_exbus!S30</f>
        <v>-2.5874341846758853E-3</v>
      </c>
      <c r="T30" s="24">
        <f>BRPL_EOD!T30-BRPL_ISGS_exbus!T30</f>
        <v>0</v>
      </c>
      <c r="U30" s="24">
        <f>BRPL_EOD!U30-BRPL_ISGS_exbus!U30</f>
        <v>6.6116791682446774E-4</v>
      </c>
      <c r="V30" s="24">
        <f>BRPL_EOD!V30-BRPL_ISGS_exbus!V30</f>
        <v>1.6866379999989078E-3</v>
      </c>
      <c r="W30" s="24">
        <f>BRPL_EOD!W30-BRPL_ISGS_exbus!W30</f>
        <v>5.9050261335755749E-3</v>
      </c>
      <c r="X30" s="24">
        <f>BRPL_EOD!X30-BRPL_ISGS_exbus!X30</f>
        <v>-1.5687278094134172E-3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2.481237121344293E-3</v>
      </c>
      <c r="L31" s="24">
        <f>BRPL_EOD!L31-BRPL_ISGS_exbus!L31</f>
        <v>-8.6711585165488714E-6</v>
      </c>
      <c r="M31" s="24">
        <f>BRPL_EOD!M31-BRPL_ISGS_exbus!M31</f>
        <v>-2.2180752760903033E-3</v>
      </c>
      <c r="N31" s="24">
        <f>BRPL_EOD!N31-BRPL_ISGS_exbus!N31</f>
        <v>-5.8745282190812986E-3</v>
      </c>
      <c r="O31" s="24">
        <f>BRPL_EOD!O31-BRPL_ISGS_exbus!O31</f>
        <v>-3.4257338116816527E-4</v>
      </c>
      <c r="P31" s="24">
        <f>BRPL_EOD!P31-BRPL_ISGS_exbus!P31</f>
        <v>-2.3127704119545456E-3</v>
      </c>
      <c r="Q31" s="24">
        <f>BRPL_EOD!Q31-BRPL_ISGS_exbus!Q31</f>
        <v>-1.6626730038025173E-3</v>
      </c>
      <c r="R31" s="24">
        <f>BRPL_EOD!R31-BRPL_ISGS_exbus!R31</f>
        <v>4.6151491442572024E-3</v>
      </c>
      <c r="S31" s="24">
        <f>BRPL_EOD!S31-BRPL_ISGS_exbus!S31</f>
        <v>-2.5874341846758853E-3</v>
      </c>
      <c r="T31" s="24">
        <f>BRPL_EOD!T31-BRPL_ISGS_exbus!T31</f>
        <v>0</v>
      </c>
      <c r="U31" s="24">
        <f>BRPL_EOD!U31-BRPL_ISGS_exbus!U31</f>
        <v>6.6116791682446774E-4</v>
      </c>
      <c r="V31" s="24">
        <f>BRPL_EOD!V31-BRPL_ISGS_exbus!V31</f>
        <v>1.6866379999989078E-3</v>
      </c>
      <c r="W31" s="24">
        <f>BRPL_EOD!W31-BRPL_ISGS_exbus!W31</f>
        <v>5.9050261335755749E-3</v>
      </c>
      <c r="X31" s="24">
        <f>BRPL_EOD!X31-BRPL_ISGS_exbus!X31</f>
        <v>-1.5687278094134172E-3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2.481237121344293E-3</v>
      </c>
      <c r="L32" s="24">
        <f>BRPL_EOD!L32-BRPL_ISGS_exbus!L32</f>
        <v>-8.6711585165488714E-6</v>
      </c>
      <c r="M32" s="24">
        <f>BRPL_EOD!M32-BRPL_ISGS_exbus!M32</f>
        <v>-2.2180752760903033E-3</v>
      </c>
      <c r="N32" s="24">
        <f>BRPL_EOD!N32-BRPL_ISGS_exbus!N32</f>
        <v>-5.8745282190812986E-3</v>
      </c>
      <c r="O32" s="24">
        <f>BRPL_EOD!O32-BRPL_ISGS_exbus!O32</f>
        <v>-3.4257338116816527E-4</v>
      </c>
      <c r="P32" s="24">
        <f>BRPL_EOD!P32-BRPL_ISGS_exbus!P32</f>
        <v>-2.3127704119545456E-3</v>
      </c>
      <c r="Q32" s="24">
        <f>BRPL_EOD!Q32-BRPL_ISGS_exbus!Q32</f>
        <v>-1.6626730038025173E-3</v>
      </c>
      <c r="R32" s="24">
        <f>BRPL_EOD!R32-BRPL_ISGS_exbus!R32</f>
        <v>4.6151491442572024E-3</v>
      </c>
      <c r="S32" s="24">
        <f>BRPL_EOD!S32-BRPL_ISGS_exbus!S32</f>
        <v>-2.5874341846758853E-3</v>
      </c>
      <c r="T32" s="24">
        <f>BRPL_EOD!T32-BRPL_ISGS_exbus!T32</f>
        <v>0</v>
      </c>
      <c r="U32" s="24">
        <f>BRPL_EOD!U32-BRPL_ISGS_exbus!U32</f>
        <v>6.6116791682446774E-4</v>
      </c>
      <c r="V32" s="24">
        <f>BRPL_EOD!V32-BRPL_ISGS_exbus!V32</f>
        <v>1.6866379999989078E-3</v>
      </c>
      <c r="W32" s="24">
        <f>BRPL_EOD!W32-BRPL_ISGS_exbus!W32</f>
        <v>5.9050261335755749E-3</v>
      </c>
      <c r="X32" s="24">
        <f>BRPL_EOD!X32-BRPL_ISGS_exbus!X32</f>
        <v>-1.5687278094134172E-3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2.481237121344293E-3</v>
      </c>
      <c r="L33" s="24">
        <f>BRPL_EOD!L33-BRPL_ISGS_exbus!L33</f>
        <v>-8.6711585165488714E-6</v>
      </c>
      <c r="M33" s="24">
        <f>BRPL_EOD!M33-BRPL_ISGS_exbus!M33</f>
        <v>-2.2180752760903033E-3</v>
      </c>
      <c r="N33" s="24">
        <f>BRPL_EOD!N33-BRPL_ISGS_exbus!N33</f>
        <v>-5.8745282190812986E-3</v>
      </c>
      <c r="O33" s="24">
        <f>BRPL_EOD!O33-BRPL_ISGS_exbus!O33</f>
        <v>-3.4257338116816527E-4</v>
      </c>
      <c r="P33" s="24">
        <f>BRPL_EOD!P33-BRPL_ISGS_exbus!P33</f>
        <v>-2.3127704119545456E-3</v>
      </c>
      <c r="Q33" s="24">
        <f>BRPL_EOD!Q33-BRPL_ISGS_exbus!Q33</f>
        <v>-1.6626730038025173E-3</v>
      </c>
      <c r="R33" s="24">
        <f>BRPL_EOD!R33-BRPL_ISGS_exbus!R33</f>
        <v>4.6151491442572024E-3</v>
      </c>
      <c r="S33" s="24">
        <f>BRPL_EOD!S33-BRPL_ISGS_exbus!S33</f>
        <v>-2.5874341846758853E-3</v>
      </c>
      <c r="T33" s="24">
        <f>BRPL_EOD!T33-BRPL_ISGS_exbus!T33</f>
        <v>0</v>
      </c>
      <c r="U33" s="24">
        <f>BRPL_EOD!U33-BRPL_ISGS_exbus!U33</f>
        <v>6.6116791682446774E-4</v>
      </c>
      <c r="V33" s="24">
        <f>BRPL_EOD!V33-BRPL_ISGS_exbus!V33</f>
        <v>1.6866379999989078E-3</v>
      </c>
      <c r="W33" s="24">
        <f>BRPL_EOD!W33-BRPL_ISGS_exbus!W33</f>
        <v>5.9050261335755749E-3</v>
      </c>
      <c r="X33" s="24">
        <f>BRPL_EOD!X33-BRPL_ISGS_exbus!X33</f>
        <v>-1.5687278094134172E-3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2.481237121344293E-3</v>
      </c>
      <c r="L34" s="24">
        <f>BRPL_EOD!L34-BRPL_ISGS_exbus!L34</f>
        <v>-8.6711585165488714E-6</v>
      </c>
      <c r="M34" s="24">
        <f>BRPL_EOD!M34-BRPL_ISGS_exbus!M34</f>
        <v>-2.2180752760903033E-3</v>
      </c>
      <c r="N34" s="24">
        <f>BRPL_EOD!N34-BRPL_ISGS_exbus!N34</f>
        <v>-5.8745282190812986E-3</v>
      </c>
      <c r="O34" s="24">
        <f>BRPL_EOD!O34-BRPL_ISGS_exbus!O34</f>
        <v>-3.4257338116816527E-4</v>
      </c>
      <c r="P34" s="24">
        <f>BRPL_EOD!P34-BRPL_ISGS_exbus!P34</f>
        <v>-2.3127704119545456E-3</v>
      </c>
      <c r="Q34" s="24">
        <f>BRPL_EOD!Q34-BRPL_ISGS_exbus!Q34</f>
        <v>-1.6626730038025173E-3</v>
      </c>
      <c r="R34" s="24">
        <f>BRPL_EOD!R34-BRPL_ISGS_exbus!R34</f>
        <v>4.6151491442572024E-3</v>
      </c>
      <c r="S34" s="24">
        <f>BRPL_EOD!S34-BRPL_ISGS_exbus!S34</f>
        <v>-2.5874341846758853E-3</v>
      </c>
      <c r="T34" s="24">
        <f>BRPL_EOD!T34-BRPL_ISGS_exbus!T34</f>
        <v>0</v>
      </c>
      <c r="U34" s="24">
        <f>BRPL_EOD!U34-BRPL_ISGS_exbus!U34</f>
        <v>6.6116791682446774E-4</v>
      </c>
      <c r="V34" s="24">
        <f>BRPL_EOD!V34-BRPL_ISGS_exbus!V34</f>
        <v>1.6866379999989078E-3</v>
      </c>
      <c r="W34" s="24">
        <f>BRPL_EOD!W34-BRPL_ISGS_exbus!W34</f>
        <v>5.9050261335755749E-3</v>
      </c>
      <c r="X34" s="24">
        <f>BRPL_EOD!X34-BRPL_ISGS_exbus!X34</f>
        <v>-1.5687278094134172E-3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2.481237121344293E-3</v>
      </c>
      <c r="L35" s="24">
        <f>BRPL_EOD!L35-BRPL_ISGS_exbus!L35</f>
        <v>-8.6711585165488714E-6</v>
      </c>
      <c r="M35" s="24">
        <f>BRPL_EOD!M35-BRPL_ISGS_exbus!M35</f>
        <v>-2.2180752760903033E-3</v>
      </c>
      <c r="N35" s="24">
        <f>BRPL_EOD!N35-BRPL_ISGS_exbus!N35</f>
        <v>-5.8745282190812986E-3</v>
      </c>
      <c r="O35" s="24">
        <f>BRPL_EOD!O35-BRPL_ISGS_exbus!O35</f>
        <v>-3.4257338116816527E-4</v>
      </c>
      <c r="P35" s="24">
        <f>BRPL_EOD!P35-BRPL_ISGS_exbus!P35</f>
        <v>-2.3127704119545456E-3</v>
      </c>
      <c r="Q35" s="24">
        <f>BRPL_EOD!Q35-BRPL_ISGS_exbus!Q35</f>
        <v>-1.6626730038025173E-3</v>
      </c>
      <c r="R35" s="24">
        <f>BRPL_EOD!R35-BRPL_ISGS_exbus!R35</f>
        <v>4.6151491442572024E-3</v>
      </c>
      <c r="S35" s="24">
        <f>BRPL_EOD!S35-BRPL_ISGS_exbus!S35</f>
        <v>-2.5874341846758853E-3</v>
      </c>
      <c r="T35" s="24">
        <f>BRPL_EOD!T35-BRPL_ISGS_exbus!T35</f>
        <v>0</v>
      </c>
      <c r="U35" s="24">
        <f>BRPL_EOD!U35-BRPL_ISGS_exbus!U35</f>
        <v>6.6116791682446774E-4</v>
      </c>
      <c r="V35" s="24">
        <f>BRPL_EOD!V35-BRPL_ISGS_exbus!V35</f>
        <v>1.6866379999989078E-3</v>
      </c>
      <c r="W35" s="24">
        <f>BRPL_EOD!W35-BRPL_ISGS_exbus!W35</f>
        <v>5.9050261335755749E-3</v>
      </c>
      <c r="X35" s="24">
        <f>BRPL_EOD!X35-BRPL_ISGS_exbus!X35</f>
        <v>-1.5687278094134172E-3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2.481237121344293E-3</v>
      </c>
      <c r="L36" s="24">
        <f>BRPL_EOD!L36-BRPL_ISGS_exbus!L36</f>
        <v>-8.6711585165488714E-6</v>
      </c>
      <c r="M36" s="24">
        <f>BRPL_EOD!M36-BRPL_ISGS_exbus!M36</f>
        <v>-2.2180752760903033E-3</v>
      </c>
      <c r="N36" s="24">
        <f>BRPL_EOD!N36-BRPL_ISGS_exbus!N36</f>
        <v>-5.8745282190812986E-3</v>
      </c>
      <c r="O36" s="24">
        <f>BRPL_EOD!O36-BRPL_ISGS_exbus!O36</f>
        <v>-3.4257338116816527E-4</v>
      </c>
      <c r="P36" s="24">
        <f>BRPL_EOD!P36-BRPL_ISGS_exbus!P36</f>
        <v>-2.3127704119545456E-3</v>
      </c>
      <c r="Q36" s="24">
        <f>BRPL_EOD!Q36-BRPL_ISGS_exbus!Q36</f>
        <v>-1.6626730038025173E-3</v>
      </c>
      <c r="R36" s="24">
        <f>BRPL_EOD!R36-BRPL_ISGS_exbus!R36</f>
        <v>4.6151491442572024E-3</v>
      </c>
      <c r="S36" s="24">
        <f>BRPL_EOD!S36-BRPL_ISGS_exbus!S36</f>
        <v>-2.5874341846758853E-3</v>
      </c>
      <c r="T36" s="24">
        <f>BRPL_EOD!T36-BRPL_ISGS_exbus!T36</f>
        <v>0</v>
      </c>
      <c r="U36" s="24">
        <f>BRPL_EOD!U36-BRPL_ISGS_exbus!U36</f>
        <v>6.6116791682446774E-4</v>
      </c>
      <c r="V36" s="24">
        <f>BRPL_EOD!V36-BRPL_ISGS_exbus!V36</f>
        <v>1.6866379999989078E-3</v>
      </c>
      <c r="W36" s="24">
        <f>BRPL_EOD!W36-BRPL_ISGS_exbus!W36</f>
        <v>5.9050261335755749E-3</v>
      </c>
      <c r="X36" s="24">
        <f>BRPL_EOD!X36-BRPL_ISGS_exbus!X36</f>
        <v>-1.5687278094134172E-3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-4.0476761625996005E-4</v>
      </c>
      <c r="L37" s="24">
        <f>BRPL_EOD!L37-BRPL_ISGS_exbus!L37</f>
        <v>-8.6711585165488714E-6</v>
      </c>
      <c r="M37" s="24">
        <f>BRPL_EOD!M37-BRPL_ISGS_exbus!M37</f>
        <v>-2.2180752760903033E-3</v>
      </c>
      <c r="N37" s="24">
        <f>BRPL_EOD!N37-BRPL_ISGS_exbus!N37</f>
        <v>-5.8745282190812986E-3</v>
      </c>
      <c r="O37" s="24">
        <f>BRPL_EOD!O37-BRPL_ISGS_exbus!O37</f>
        <v>-3.4257338116816527E-4</v>
      </c>
      <c r="P37" s="24">
        <f>BRPL_EOD!P37-BRPL_ISGS_exbus!P37</f>
        <v>-2.3127704119545456E-3</v>
      </c>
      <c r="Q37" s="24">
        <f>BRPL_EOD!Q37-BRPL_ISGS_exbus!Q37</f>
        <v>-1.6626730038025173E-3</v>
      </c>
      <c r="R37" s="24">
        <f>BRPL_EOD!R37-BRPL_ISGS_exbus!R37</f>
        <v>4.6151491442572024E-3</v>
      </c>
      <c r="S37" s="24">
        <f>BRPL_EOD!S37-BRPL_ISGS_exbus!S37</f>
        <v>-2.5874341846758853E-3</v>
      </c>
      <c r="T37" s="24">
        <f>BRPL_EOD!T37-BRPL_ISGS_exbus!T37</f>
        <v>0</v>
      </c>
      <c r="U37" s="24">
        <f>BRPL_EOD!U37-BRPL_ISGS_exbus!U37</f>
        <v>6.6116791682446774E-4</v>
      </c>
      <c r="V37" s="24">
        <f>BRPL_EOD!V37-BRPL_ISGS_exbus!V37</f>
        <v>1.6866379999989078E-3</v>
      </c>
      <c r="W37" s="24">
        <f>BRPL_EOD!W37-BRPL_ISGS_exbus!W37</f>
        <v>5.9050261335755749E-3</v>
      </c>
      <c r="X37" s="24">
        <f>BRPL_EOD!X37-BRPL_ISGS_exbus!X37</f>
        <v>-1.5687278094134172E-3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-4.0476761625996005E-4</v>
      </c>
      <c r="L38" s="24">
        <f>BRPL_EOD!L38-BRPL_ISGS_exbus!L38</f>
        <v>-8.6711585165488714E-6</v>
      </c>
      <c r="M38" s="24">
        <f>BRPL_EOD!M38-BRPL_ISGS_exbus!M38</f>
        <v>-2.2180752760903033E-3</v>
      </c>
      <c r="N38" s="24">
        <f>BRPL_EOD!N38-BRPL_ISGS_exbus!N38</f>
        <v>-5.8745282190812986E-3</v>
      </c>
      <c r="O38" s="24">
        <f>BRPL_EOD!O38-BRPL_ISGS_exbus!O38</f>
        <v>-3.4257338116816527E-4</v>
      </c>
      <c r="P38" s="24">
        <f>BRPL_EOD!P38-BRPL_ISGS_exbus!P38</f>
        <v>-2.3127704119545456E-3</v>
      </c>
      <c r="Q38" s="24">
        <f>BRPL_EOD!Q38-BRPL_ISGS_exbus!Q38</f>
        <v>-1.6626730038025173E-3</v>
      </c>
      <c r="R38" s="24">
        <f>BRPL_EOD!R38-BRPL_ISGS_exbus!R38</f>
        <v>4.6151491442572024E-3</v>
      </c>
      <c r="S38" s="24">
        <f>BRPL_EOD!S38-BRPL_ISGS_exbus!S38</f>
        <v>-2.5874341846758853E-3</v>
      </c>
      <c r="T38" s="24">
        <f>BRPL_EOD!T38-BRPL_ISGS_exbus!T38</f>
        <v>0</v>
      </c>
      <c r="U38" s="24">
        <f>BRPL_EOD!U38-BRPL_ISGS_exbus!U38</f>
        <v>6.6116791682446774E-4</v>
      </c>
      <c r="V38" s="24">
        <f>BRPL_EOD!V38-BRPL_ISGS_exbus!V38</f>
        <v>1.6866379999989078E-3</v>
      </c>
      <c r="W38" s="24">
        <f>BRPL_EOD!W38-BRPL_ISGS_exbus!W38</f>
        <v>5.9050261335755749E-3</v>
      </c>
      <c r="X38" s="24">
        <f>BRPL_EOD!X38-BRPL_ISGS_exbus!X38</f>
        <v>-1.5687278094134172E-3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-4.0476761625996005E-4</v>
      </c>
      <c r="L39" s="24">
        <f>BRPL_EOD!L39-BRPL_ISGS_exbus!L39</f>
        <v>-8.6711585165488714E-6</v>
      </c>
      <c r="M39" s="24">
        <f>BRPL_EOD!M39-BRPL_ISGS_exbus!M39</f>
        <v>-2.2180752760903033E-3</v>
      </c>
      <c r="N39" s="24">
        <f>BRPL_EOD!N39-BRPL_ISGS_exbus!N39</f>
        <v>-5.8745282190812986E-3</v>
      </c>
      <c r="O39" s="24">
        <f>BRPL_EOD!O39-BRPL_ISGS_exbus!O39</f>
        <v>-3.4257338116816527E-4</v>
      </c>
      <c r="P39" s="24">
        <f>BRPL_EOD!P39-BRPL_ISGS_exbus!P39</f>
        <v>-2.3127704119545456E-3</v>
      </c>
      <c r="Q39" s="24">
        <f>BRPL_EOD!Q39-BRPL_ISGS_exbus!Q39</f>
        <v>-1.6626730038025173E-3</v>
      </c>
      <c r="R39" s="24">
        <f>BRPL_EOD!R39-BRPL_ISGS_exbus!R39</f>
        <v>4.6151491442572024E-3</v>
      </c>
      <c r="S39" s="24">
        <f>BRPL_EOD!S39-BRPL_ISGS_exbus!S39</f>
        <v>-2.5874341846758853E-3</v>
      </c>
      <c r="T39" s="24">
        <f>BRPL_EOD!T39-BRPL_ISGS_exbus!T39</f>
        <v>0</v>
      </c>
      <c r="U39" s="24">
        <f>BRPL_EOD!U39-BRPL_ISGS_exbus!U39</f>
        <v>6.6116791682446774E-4</v>
      </c>
      <c r="V39" s="24">
        <f>BRPL_EOD!V39-BRPL_ISGS_exbus!V39</f>
        <v>1.6866379999989078E-3</v>
      </c>
      <c r="W39" s="24">
        <f>BRPL_EOD!W39-BRPL_ISGS_exbus!W39</f>
        <v>5.9050261335755749E-3</v>
      </c>
      <c r="X39" s="24">
        <f>BRPL_EOD!X39-BRPL_ISGS_exbus!X39</f>
        <v>-1.5687278094134172E-3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-4.0476761625996005E-4</v>
      </c>
      <c r="L40" s="24">
        <f>BRPL_EOD!L40-BRPL_ISGS_exbus!L40</f>
        <v>-8.6711585165488714E-6</v>
      </c>
      <c r="M40" s="24">
        <f>BRPL_EOD!M40-BRPL_ISGS_exbus!M40</f>
        <v>-2.2180752760903033E-3</v>
      </c>
      <c r="N40" s="24">
        <f>BRPL_EOD!N40-BRPL_ISGS_exbus!N40</f>
        <v>-5.8745282190812986E-3</v>
      </c>
      <c r="O40" s="24">
        <f>BRPL_EOD!O40-BRPL_ISGS_exbus!O40</f>
        <v>-3.4257338116816527E-4</v>
      </c>
      <c r="P40" s="24">
        <f>BRPL_EOD!P40-BRPL_ISGS_exbus!P40</f>
        <v>-2.3127704119545456E-3</v>
      </c>
      <c r="Q40" s="24">
        <f>BRPL_EOD!Q40-BRPL_ISGS_exbus!Q40</f>
        <v>-1.6626730038025173E-3</v>
      </c>
      <c r="R40" s="24">
        <f>BRPL_EOD!R40-BRPL_ISGS_exbus!R40</f>
        <v>4.6151491442572024E-3</v>
      </c>
      <c r="S40" s="24">
        <f>BRPL_EOD!S40-BRPL_ISGS_exbus!S40</f>
        <v>-2.5874341846758853E-3</v>
      </c>
      <c r="T40" s="24">
        <f>BRPL_EOD!T40-BRPL_ISGS_exbus!T40</f>
        <v>0</v>
      </c>
      <c r="U40" s="24">
        <f>BRPL_EOD!U40-BRPL_ISGS_exbus!U40</f>
        <v>6.6116791682446774E-4</v>
      </c>
      <c r="V40" s="24">
        <f>BRPL_EOD!V40-BRPL_ISGS_exbus!V40</f>
        <v>1.6866379999989078E-3</v>
      </c>
      <c r="W40" s="24">
        <f>BRPL_EOD!W40-BRPL_ISGS_exbus!W40</f>
        <v>5.9050261335755749E-3</v>
      </c>
      <c r="X40" s="24">
        <f>BRPL_EOD!X40-BRPL_ISGS_exbus!X40</f>
        <v>-1.5687278094134172E-3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-2.2790796768390464E-3</v>
      </c>
      <c r="L41" s="24">
        <f>BRPL_EOD!L41-BRPL_ISGS_exbus!L41</f>
        <v>3.2049747027862452E-5</v>
      </c>
      <c r="M41" s="24">
        <f>BRPL_EOD!M41-BRPL_ISGS_exbus!M41</f>
        <v>-2.2180752760903033E-3</v>
      </c>
      <c r="N41" s="24">
        <f>BRPL_EOD!N41-BRPL_ISGS_exbus!N41</f>
        <v>-5.8745282190812986E-3</v>
      </c>
      <c r="O41" s="24">
        <f>BRPL_EOD!O41-BRPL_ISGS_exbus!O41</f>
        <v>-3.4257338116816527E-4</v>
      </c>
      <c r="P41" s="24">
        <f>BRPL_EOD!P41-BRPL_ISGS_exbus!P41</f>
        <v>-2.3127704119545456E-3</v>
      </c>
      <c r="Q41" s="24">
        <f>BRPL_EOD!Q41-BRPL_ISGS_exbus!Q41</f>
        <v>-1.7271335020208056E-3</v>
      </c>
      <c r="R41" s="24">
        <f>BRPL_EOD!R41-BRPL_ISGS_exbus!R41</f>
        <v>4.6151491442572024E-3</v>
      </c>
      <c r="S41" s="24">
        <f>BRPL_EOD!S41-BRPL_ISGS_exbus!S41</f>
        <v>1.8709701492536368E-3</v>
      </c>
      <c r="T41" s="24">
        <f>BRPL_EOD!T41-BRPL_ISGS_exbus!T41</f>
        <v>0</v>
      </c>
      <c r="U41" s="24">
        <f>BRPL_EOD!U41-BRPL_ISGS_exbus!U41</f>
        <v>6.6116791682446774E-4</v>
      </c>
      <c r="V41" s="24">
        <f>BRPL_EOD!V41-BRPL_ISGS_exbus!V41</f>
        <v>1.6866379999989078E-3</v>
      </c>
      <c r="W41" s="24">
        <f>BRPL_EOD!W41-BRPL_ISGS_exbus!W41</f>
        <v>5.9050261335755749E-3</v>
      </c>
      <c r="X41" s="24">
        <f>BRPL_EOD!X41-BRPL_ISGS_exbus!X41</f>
        <v>-1.5687278094134172E-3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3.8511028394623281E-3</v>
      </c>
      <c r="L42" s="24">
        <f>BRPL_EOD!L42-BRPL_ISGS_exbus!L42</f>
        <v>3.2049747027862452E-5</v>
      </c>
      <c r="M42" s="24">
        <f>BRPL_EOD!M42-BRPL_ISGS_exbus!M42</f>
        <v>-2.2180752760903033E-3</v>
      </c>
      <c r="N42" s="24">
        <f>BRPL_EOD!N42-BRPL_ISGS_exbus!N42</f>
        <v>-5.8745282190812986E-3</v>
      </c>
      <c r="O42" s="24">
        <f>BRPL_EOD!O42-BRPL_ISGS_exbus!O42</f>
        <v>-3.4257338116816527E-4</v>
      </c>
      <c r="P42" s="24">
        <f>BRPL_EOD!P42-BRPL_ISGS_exbus!P42</f>
        <v>-2.3127704119545456E-3</v>
      </c>
      <c r="Q42" s="24">
        <f>BRPL_EOD!Q42-BRPL_ISGS_exbus!Q42</f>
        <v>-1.7271335020208056E-3</v>
      </c>
      <c r="R42" s="24">
        <f>BRPL_EOD!R42-BRPL_ISGS_exbus!R42</f>
        <v>4.6151491442572024E-3</v>
      </c>
      <c r="S42" s="24">
        <f>BRPL_EOD!S42-BRPL_ISGS_exbus!S42</f>
        <v>1.8709701492536368E-3</v>
      </c>
      <c r="T42" s="24">
        <f>BRPL_EOD!T42-BRPL_ISGS_exbus!T42</f>
        <v>0</v>
      </c>
      <c r="U42" s="24">
        <f>BRPL_EOD!U42-BRPL_ISGS_exbus!U42</f>
        <v>6.6116791682446774E-4</v>
      </c>
      <c r="V42" s="24">
        <f>BRPL_EOD!V42-BRPL_ISGS_exbus!V42</f>
        <v>1.6866379999989078E-3</v>
      </c>
      <c r="W42" s="24">
        <f>BRPL_EOD!W42-BRPL_ISGS_exbus!W42</f>
        <v>5.9050261335755749E-3</v>
      </c>
      <c r="X42" s="24">
        <f>BRPL_EOD!X42-BRPL_ISGS_exbus!X42</f>
        <v>-1.5687278094134172E-3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-2.7258589566940827E-3</v>
      </c>
      <c r="L43" s="24">
        <f>BRPL_EOD!L43-BRPL_ISGS_exbus!L43</f>
        <v>3.2049747027862452E-5</v>
      </c>
      <c r="M43" s="24">
        <f>BRPL_EOD!M43-BRPL_ISGS_exbus!M43</f>
        <v>-2.2180752760903033E-3</v>
      </c>
      <c r="N43" s="24">
        <f>BRPL_EOD!N43-BRPL_ISGS_exbus!N43</f>
        <v>-5.8745282190812986E-3</v>
      </c>
      <c r="O43" s="24">
        <f>BRPL_EOD!O43-BRPL_ISGS_exbus!O43</f>
        <v>-3.4257338116816527E-4</v>
      </c>
      <c r="P43" s="24">
        <f>BRPL_EOD!P43-BRPL_ISGS_exbus!P43</f>
        <v>-2.3127704119545456E-3</v>
      </c>
      <c r="Q43" s="24">
        <f>BRPL_EOD!Q43-BRPL_ISGS_exbus!Q43</f>
        <v>-4.7513766632549803E-3</v>
      </c>
      <c r="R43" s="24">
        <f>BRPL_EOD!R43-BRPL_ISGS_exbus!R43</f>
        <v>4.6151491442572024E-3</v>
      </c>
      <c r="S43" s="24">
        <f>BRPL_EOD!S43-BRPL_ISGS_exbus!S43</f>
        <v>-1.6915226772358238E-3</v>
      </c>
      <c r="T43" s="24">
        <f>BRPL_EOD!T43-BRPL_ISGS_exbus!T43</f>
        <v>0</v>
      </c>
      <c r="U43" s="24">
        <f>BRPL_EOD!U43-BRPL_ISGS_exbus!U43</f>
        <v>6.6116791682446774E-4</v>
      </c>
      <c r="V43" s="24">
        <f>BRPL_EOD!V43-BRPL_ISGS_exbus!V43</f>
        <v>1.6866379999989078E-3</v>
      </c>
      <c r="W43" s="24">
        <f>BRPL_EOD!W43-BRPL_ISGS_exbus!W43</f>
        <v>5.9050261335755749E-3</v>
      </c>
      <c r="X43" s="24">
        <f>BRPL_EOD!X43-BRPL_ISGS_exbus!X43</f>
        <v>-1.5687278094134172E-3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3.6839652073012985E-3</v>
      </c>
      <c r="L44" s="24">
        <f>BRPL_EOD!L44-BRPL_ISGS_exbus!L44</f>
        <v>3.2049747027862452E-5</v>
      </c>
      <c r="M44" s="24">
        <f>BRPL_EOD!M44-BRPL_ISGS_exbus!M44</f>
        <v>-2.2180752760903033E-3</v>
      </c>
      <c r="N44" s="24">
        <f>BRPL_EOD!N44-BRPL_ISGS_exbus!N44</f>
        <v>-5.8745282190812986E-3</v>
      </c>
      <c r="O44" s="24">
        <f>BRPL_EOD!O44-BRPL_ISGS_exbus!O44</f>
        <v>-3.4257338116816527E-4</v>
      </c>
      <c r="P44" s="24">
        <f>BRPL_EOD!P44-BRPL_ISGS_exbus!P44</f>
        <v>-2.3127704119545456E-3</v>
      </c>
      <c r="Q44" s="24">
        <f>BRPL_EOD!Q44-BRPL_ISGS_exbus!Q44</f>
        <v>-4.7513766632549803E-3</v>
      </c>
      <c r="R44" s="24">
        <f>BRPL_EOD!R44-BRPL_ISGS_exbus!R44</f>
        <v>4.6151491442572024E-3</v>
      </c>
      <c r="S44" s="24">
        <f>BRPL_EOD!S44-BRPL_ISGS_exbus!S44</f>
        <v>-1.6915226772358238E-3</v>
      </c>
      <c r="T44" s="24">
        <f>BRPL_EOD!T44-BRPL_ISGS_exbus!T44</f>
        <v>0</v>
      </c>
      <c r="U44" s="24">
        <f>BRPL_EOD!U44-BRPL_ISGS_exbus!U44</f>
        <v>6.6116791682446774E-4</v>
      </c>
      <c r="V44" s="24">
        <f>BRPL_EOD!V44-BRPL_ISGS_exbus!V44</f>
        <v>1.6866379999989078E-3</v>
      </c>
      <c r="W44" s="24">
        <f>BRPL_EOD!W44-BRPL_ISGS_exbus!W44</f>
        <v>5.9050261335755749E-3</v>
      </c>
      <c r="X44" s="24">
        <f>BRPL_EOD!X44-BRPL_ISGS_exbus!X44</f>
        <v>-1.5687278094134172E-3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-7.1758648958848426E-3</v>
      </c>
      <c r="L45" s="24">
        <f>BRPL_EOD!L45-BRPL_ISGS_exbus!L45</f>
        <v>3.2049747027862452E-5</v>
      </c>
      <c r="M45" s="24">
        <f>BRPL_EOD!M45-BRPL_ISGS_exbus!M45</f>
        <v>-2.2180752760903033E-3</v>
      </c>
      <c r="N45" s="24">
        <f>BRPL_EOD!N45-BRPL_ISGS_exbus!N45</f>
        <v>-5.8745282190812986E-3</v>
      </c>
      <c r="O45" s="24">
        <f>BRPL_EOD!O45-BRPL_ISGS_exbus!O45</f>
        <v>-3.4257338116816527E-4</v>
      </c>
      <c r="P45" s="24">
        <f>BRPL_EOD!P45-BRPL_ISGS_exbus!P45</f>
        <v>-2.3127704119545456E-3</v>
      </c>
      <c r="Q45" s="24">
        <f>BRPL_EOD!Q45-BRPL_ISGS_exbus!Q45</f>
        <v>-4.7513766632549803E-3</v>
      </c>
      <c r="R45" s="24">
        <f>BRPL_EOD!R45-BRPL_ISGS_exbus!R45</f>
        <v>4.6151491442572024E-3</v>
      </c>
      <c r="S45" s="24">
        <f>BRPL_EOD!S45-BRPL_ISGS_exbus!S45</f>
        <v>-1.6915226772358238E-3</v>
      </c>
      <c r="T45" s="24">
        <f>BRPL_EOD!T45-BRPL_ISGS_exbus!T45</f>
        <v>0</v>
      </c>
      <c r="U45" s="24">
        <f>BRPL_EOD!U45-BRPL_ISGS_exbus!U45</f>
        <v>6.6116791682446774E-4</v>
      </c>
      <c r="V45" s="24">
        <f>BRPL_EOD!V45-BRPL_ISGS_exbus!V45</f>
        <v>1.6866379999989078E-3</v>
      </c>
      <c r="W45" s="24">
        <f>BRPL_EOD!W45-BRPL_ISGS_exbus!W45</f>
        <v>5.9050261335755749E-3</v>
      </c>
      <c r="X45" s="24">
        <f>BRPL_EOD!X45-BRPL_ISGS_exbus!X45</f>
        <v>-1.5687278094134172E-3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-3.2805811611069657E-3</v>
      </c>
      <c r="L46" s="24">
        <f>BRPL_EOD!L46-BRPL_ISGS_exbus!L46</f>
        <v>3.2049747027862452E-5</v>
      </c>
      <c r="M46" s="24">
        <f>BRPL_EOD!M46-BRPL_ISGS_exbus!M46</f>
        <v>-2.2180752760903033E-3</v>
      </c>
      <c r="N46" s="24">
        <f>BRPL_EOD!N46-BRPL_ISGS_exbus!N46</f>
        <v>-5.8745282190812986E-3</v>
      </c>
      <c r="O46" s="24">
        <f>BRPL_EOD!O46-BRPL_ISGS_exbus!O46</f>
        <v>-3.4257338116816527E-4</v>
      </c>
      <c r="P46" s="24">
        <f>BRPL_EOD!P46-BRPL_ISGS_exbus!P46</f>
        <v>-2.3127704119545456E-3</v>
      </c>
      <c r="Q46" s="24">
        <f>BRPL_EOD!Q46-BRPL_ISGS_exbus!Q46</f>
        <v>-4.7513766632549803E-3</v>
      </c>
      <c r="R46" s="24">
        <f>BRPL_EOD!R46-BRPL_ISGS_exbus!R46</f>
        <v>4.6151491442572024E-3</v>
      </c>
      <c r="S46" s="24">
        <f>BRPL_EOD!S46-BRPL_ISGS_exbus!S46</f>
        <v>-1.6915226772358238E-3</v>
      </c>
      <c r="T46" s="24">
        <f>BRPL_EOD!T46-BRPL_ISGS_exbus!T46</f>
        <v>0</v>
      </c>
      <c r="U46" s="24">
        <f>BRPL_EOD!U46-BRPL_ISGS_exbus!U46</f>
        <v>6.6116791682446774E-4</v>
      </c>
      <c r="V46" s="24">
        <f>BRPL_EOD!V46-BRPL_ISGS_exbus!V46</f>
        <v>1.6866379999989078E-3</v>
      </c>
      <c r="W46" s="24">
        <f>BRPL_EOD!W46-BRPL_ISGS_exbus!W46</f>
        <v>5.9050261335755749E-3</v>
      </c>
      <c r="X46" s="24">
        <f>BRPL_EOD!X46-BRPL_ISGS_exbus!X46</f>
        <v>-1.5687278094134172E-3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-1.0249301065528016E-3</v>
      </c>
      <c r="L47" s="24">
        <f>BRPL_EOD!L47-BRPL_ISGS_exbus!L47</f>
        <v>3.2049747027862452E-5</v>
      </c>
      <c r="M47" s="24">
        <f>BRPL_EOD!M47-BRPL_ISGS_exbus!M47</f>
        <v>-2.2180752760903033E-3</v>
      </c>
      <c r="N47" s="24">
        <f>BRPL_EOD!N47-BRPL_ISGS_exbus!N47</f>
        <v>-5.8745282190812986E-3</v>
      </c>
      <c r="O47" s="24">
        <f>BRPL_EOD!O47-BRPL_ISGS_exbus!O47</f>
        <v>-3.4257338116816527E-4</v>
      </c>
      <c r="P47" s="24">
        <f>BRPL_EOD!P47-BRPL_ISGS_exbus!P47</f>
        <v>-2.3127704119545456E-3</v>
      </c>
      <c r="Q47" s="24">
        <f>BRPL_EOD!Q47-BRPL_ISGS_exbus!Q47</f>
        <v>-1.1709392378982386E-3</v>
      </c>
      <c r="R47" s="24">
        <f>BRPL_EOD!R47-BRPL_ISGS_exbus!R47</f>
        <v>4.6151491442572024E-3</v>
      </c>
      <c r="S47" s="24">
        <f>BRPL_EOD!S47-BRPL_ISGS_exbus!S47</f>
        <v>-1.6915226772358238E-3</v>
      </c>
      <c r="T47" s="24">
        <f>BRPL_EOD!T47-BRPL_ISGS_exbus!T47</f>
        <v>0</v>
      </c>
      <c r="U47" s="24">
        <f>BRPL_EOD!U47-BRPL_ISGS_exbus!U47</f>
        <v>6.6116791682446774E-4</v>
      </c>
      <c r="V47" s="24">
        <f>BRPL_EOD!V47-BRPL_ISGS_exbus!V47</f>
        <v>1.6866379999989078E-3</v>
      </c>
      <c r="W47" s="24">
        <f>BRPL_EOD!W47-BRPL_ISGS_exbus!W47</f>
        <v>5.9050261335755749E-3</v>
      </c>
      <c r="X47" s="24">
        <f>BRPL_EOD!X47-BRPL_ISGS_exbus!X47</f>
        <v>-1.5687278094134172E-3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-1.0249301065528016E-3</v>
      </c>
      <c r="L48" s="24">
        <f>BRPL_EOD!L48-BRPL_ISGS_exbus!L48</f>
        <v>-2.2599858241711956E-5</v>
      </c>
      <c r="M48" s="24">
        <f>BRPL_EOD!M48-BRPL_ISGS_exbus!M48</f>
        <v>-2.2180752760903033E-3</v>
      </c>
      <c r="N48" s="24">
        <f>BRPL_EOD!N48-BRPL_ISGS_exbus!N48</f>
        <v>-5.8745282190812986E-3</v>
      </c>
      <c r="O48" s="24">
        <f>BRPL_EOD!O48-BRPL_ISGS_exbus!O48</f>
        <v>-3.4257338116816527E-4</v>
      </c>
      <c r="P48" s="24">
        <f>BRPL_EOD!P48-BRPL_ISGS_exbus!P48</f>
        <v>-2.3127704119545456E-3</v>
      </c>
      <c r="Q48" s="24">
        <f>BRPL_EOD!Q48-BRPL_ISGS_exbus!Q48</f>
        <v>-1.6626730038025173E-3</v>
      </c>
      <c r="R48" s="24">
        <f>BRPL_EOD!R48-BRPL_ISGS_exbus!R48</f>
        <v>4.6151491442572024E-3</v>
      </c>
      <c r="S48" s="24">
        <f>BRPL_EOD!S48-BRPL_ISGS_exbus!S48</f>
        <v>-2.5874341846758853E-3</v>
      </c>
      <c r="T48" s="24">
        <f>BRPL_EOD!T48-BRPL_ISGS_exbus!T48</f>
        <v>0</v>
      </c>
      <c r="U48" s="24">
        <f>BRPL_EOD!U48-BRPL_ISGS_exbus!U48</f>
        <v>6.6116791682446774E-4</v>
      </c>
      <c r="V48" s="24">
        <f>BRPL_EOD!V48-BRPL_ISGS_exbus!V48</f>
        <v>1.6866379999989078E-3</v>
      </c>
      <c r="W48" s="24">
        <f>BRPL_EOD!W48-BRPL_ISGS_exbus!W48</f>
        <v>5.9050261335755749E-3</v>
      </c>
      <c r="X48" s="24">
        <f>BRPL_EOD!X48-BRPL_ISGS_exbus!X48</f>
        <v>-1.5687278094134172E-3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-1.0249301065528016E-3</v>
      </c>
      <c r="L49" s="24">
        <f>BRPL_EOD!L49-BRPL_ISGS_exbus!L49</f>
        <v>2.1517417222494117E-4</v>
      </c>
      <c r="M49" s="24">
        <f>BRPL_EOD!M49-BRPL_ISGS_exbus!M49</f>
        <v>-2.2180752760903033E-3</v>
      </c>
      <c r="N49" s="24">
        <f>BRPL_EOD!N49-BRPL_ISGS_exbus!N49</f>
        <v>-5.8745282190812986E-3</v>
      </c>
      <c r="O49" s="24">
        <f>BRPL_EOD!O49-BRPL_ISGS_exbus!O49</f>
        <v>-3.4257338116816527E-4</v>
      </c>
      <c r="P49" s="24">
        <f>BRPL_EOD!P49-BRPL_ISGS_exbus!P49</f>
        <v>-2.3127704119545456E-3</v>
      </c>
      <c r="Q49" s="24">
        <f>BRPL_EOD!Q49-BRPL_ISGS_exbus!Q49</f>
        <v>-9.0942901234569717E-4</v>
      </c>
      <c r="R49" s="24">
        <f>BRPL_EOD!R49-BRPL_ISGS_exbus!R49</f>
        <v>4.6151491442572024E-3</v>
      </c>
      <c r="S49" s="24">
        <f>BRPL_EOD!S49-BRPL_ISGS_exbus!S49</f>
        <v>-4.3466680997461538E-4</v>
      </c>
      <c r="T49" s="24">
        <f>BRPL_EOD!T49-BRPL_ISGS_exbus!T49</f>
        <v>0</v>
      </c>
      <c r="U49" s="24">
        <f>BRPL_EOD!U49-BRPL_ISGS_exbus!U49</f>
        <v>6.6116791682446774E-4</v>
      </c>
      <c r="V49" s="24">
        <f>BRPL_EOD!V49-BRPL_ISGS_exbus!V49</f>
        <v>1.6866379999989078E-3</v>
      </c>
      <c r="W49" s="24">
        <f>BRPL_EOD!W49-BRPL_ISGS_exbus!W49</f>
        <v>5.9050261335755749E-3</v>
      </c>
      <c r="X49" s="24">
        <f>BRPL_EOD!X49-BRPL_ISGS_exbus!X49</f>
        <v>-1.5687278094134172E-3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-1.0249301065528016E-3</v>
      </c>
      <c r="L50" s="24">
        <f>BRPL_EOD!L50-BRPL_ISGS_exbus!L50</f>
        <v>1.9616004130185161E-4</v>
      </c>
      <c r="M50" s="24">
        <f>BRPL_EOD!M50-BRPL_ISGS_exbus!M50</f>
        <v>-2.2180752760903033E-3</v>
      </c>
      <c r="N50" s="24">
        <f>BRPL_EOD!N50-BRPL_ISGS_exbus!N50</f>
        <v>-5.8745282190812986E-3</v>
      </c>
      <c r="O50" s="24">
        <f>BRPL_EOD!O50-BRPL_ISGS_exbus!O50</f>
        <v>-3.4257338116816527E-4</v>
      </c>
      <c r="P50" s="24">
        <f>BRPL_EOD!P50-BRPL_ISGS_exbus!P50</f>
        <v>-2.3127704119545456E-3</v>
      </c>
      <c r="Q50" s="24">
        <f>BRPL_EOD!Q50-BRPL_ISGS_exbus!Q50</f>
        <v>-2.1950984455960665E-3</v>
      </c>
      <c r="R50" s="24">
        <f>BRPL_EOD!R50-BRPL_ISGS_exbus!R50</f>
        <v>4.6151491442572024E-3</v>
      </c>
      <c r="S50" s="24">
        <f>BRPL_EOD!S50-BRPL_ISGS_exbus!S50</f>
        <v>-1.6915226772358238E-3</v>
      </c>
      <c r="T50" s="24">
        <f>BRPL_EOD!T50-BRPL_ISGS_exbus!T50</f>
        <v>0</v>
      </c>
      <c r="U50" s="24">
        <f>BRPL_EOD!U50-BRPL_ISGS_exbus!U50</f>
        <v>6.6116791682446774E-4</v>
      </c>
      <c r="V50" s="24">
        <f>BRPL_EOD!V50-BRPL_ISGS_exbus!V50</f>
        <v>1.6866379999989078E-3</v>
      </c>
      <c r="W50" s="24">
        <f>BRPL_EOD!W50-BRPL_ISGS_exbus!W50</f>
        <v>5.9050261335755749E-3</v>
      </c>
      <c r="X50" s="24">
        <f>BRPL_EOD!X50-BRPL_ISGS_exbus!X50</f>
        <v>-1.5687278094134172E-3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-1.0249301065528016E-3</v>
      </c>
      <c r="L51" s="24">
        <f>BRPL_EOD!L51-BRPL_ISGS_exbus!L51</f>
        <v>1.5667265540786346E-4</v>
      </c>
      <c r="M51" s="24">
        <f>BRPL_EOD!M51-BRPL_ISGS_exbus!M51</f>
        <v>-2.2180752760903033E-3</v>
      </c>
      <c r="N51" s="24">
        <f>BRPL_EOD!N51-BRPL_ISGS_exbus!N51</f>
        <v>-5.8745282190812986E-3</v>
      </c>
      <c r="O51" s="24">
        <f>BRPL_EOD!O51-BRPL_ISGS_exbus!O51</f>
        <v>-3.4257338116816527E-4</v>
      </c>
      <c r="P51" s="24">
        <f>BRPL_EOD!P51-BRPL_ISGS_exbus!P51</f>
        <v>-2.3127704119545456E-3</v>
      </c>
      <c r="Q51" s="24">
        <f>BRPL_EOD!Q51-BRPL_ISGS_exbus!Q51</f>
        <v>-6.4661194029858038E-4</v>
      </c>
      <c r="R51" s="24">
        <f>BRPL_EOD!R51-BRPL_ISGS_exbus!R51</f>
        <v>4.6151491442572024E-3</v>
      </c>
      <c r="S51" s="24">
        <f>BRPL_EOD!S51-BRPL_ISGS_exbus!S51</f>
        <v>-2.0861557562072974E-3</v>
      </c>
      <c r="T51" s="24">
        <f>BRPL_EOD!T51-BRPL_ISGS_exbus!T51</f>
        <v>0</v>
      </c>
      <c r="U51" s="24">
        <f>BRPL_EOD!U51-BRPL_ISGS_exbus!U51</f>
        <v>6.6116791682446774E-4</v>
      </c>
      <c r="V51" s="24">
        <f>BRPL_EOD!V51-BRPL_ISGS_exbus!V51</f>
        <v>1.6866379999989078E-3</v>
      </c>
      <c r="W51" s="24">
        <f>BRPL_EOD!W51-BRPL_ISGS_exbus!W51</f>
        <v>5.9050261335755749E-3</v>
      </c>
      <c r="X51" s="24">
        <f>BRPL_EOD!X51-BRPL_ISGS_exbus!X51</f>
        <v>-1.5687278094134172E-3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-1.0249301065528016E-3</v>
      </c>
      <c r="L52" s="24">
        <f>BRPL_EOD!L52-BRPL_ISGS_exbus!L52</f>
        <v>-1.3840083382898882E-5</v>
      </c>
      <c r="M52" s="24">
        <f>BRPL_EOD!M52-BRPL_ISGS_exbus!M52</f>
        <v>-2.2180752760903033E-3</v>
      </c>
      <c r="N52" s="24">
        <f>BRPL_EOD!N52-BRPL_ISGS_exbus!N52</f>
        <v>-5.8745282190812986E-3</v>
      </c>
      <c r="O52" s="24">
        <f>BRPL_EOD!O52-BRPL_ISGS_exbus!O52</f>
        <v>-3.4257338116816527E-4</v>
      </c>
      <c r="P52" s="24">
        <f>BRPL_EOD!P52-BRPL_ISGS_exbus!P52</f>
        <v>-2.3127704119545456E-3</v>
      </c>
      <c r="Q52" s="24">
        <f>BRPL_EOD!Q52-BRPL_ISGS_exbus!Q52</f>
        <v>-6.4661194029858038E-4</v>
      </c>
      <c r="R52" s="24">
        <f>BRPL_EOD!R52-BRPL_ISGS_exbus!R52</f>
        <v>4.6151491442572024E-3</v>
      </c>
      <c r="S52" s="24">
        <f>BRPL_EOD!S52-BRPL_ISGS_exbus!S52</f>
        <v>-2.0861557562072974E-3</v>
      </c>
      <c r="T52" s="24">
        <f>BRPL_EOD!T52-BRPL_ISGS_exbus!T52</f>
        <v>0</v>
      </c>
      <c r="U52" s="24">
        <f>BRPL_EOD!U52-BRPL_ISGS_exbus!U52</f>
        <v>6.6116791682446774E-4</v>
      </c>
      <c r="V52" s="24">
        <f>BRPL_EOD!V52-BRPL_ISGS_exbus!V52</f>
        <v>1.6866379999989078E-3</v>
      </c>
      <c r="W52" s="24">
        <f>BRPL_EOD!W52-BRPL_ISGS_exbus!W52</f>
        <v>5.9050261335755749E-3</v>
      </c>
      <c r="X52" s="24">
        <f>BRPL_EOD!X52-BRPL_ISGS_exbus!X52</f>
        <v>-1.5687278094134172E-3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-1.0249301065528016E-3</v>
      </c>
      <c r="L53" s="24">
        <f>BRPL_EOD!L53-BRPL_ISGS_exbus!L53</f>
        <v>-1.3058596264770017E-5</v>
      </c>
      <c r="M53" s="24">
        <f>BRPL_EOD!M53-BRPL_ISGS_exbus!M53</f>
        <v>-2.2180752760903033E-3</v>
      </c>
      <c r="N53" s="24">
        <f>BRPL_EOD!N53-BRPL_ISGS_exbus!N53</f>
        <v>-5.8745282190812986E-3</v>
      </c>
      <c r="O53" s="24">
        <f>BRPL_EOD!O53-BRPL_ISGS_exbus!O53</f>
        <v>-3.4257338116816527E-4</v>
      </c>
      <c r="P53" s="24">
        <f>BRPL_EOD!P53-BRPL_ISGS_exbus!P53</f>
        <v>-2.3127704119545456E-3</v>
      </c>
      <c r="Q53" s="24">
        <f>BRPL_EOD!Q53-BRPL_ISGS_exbus!Q53</f>
        <v>1.471640625000159E-3</v>
      </c>
      <c r="R53" s="24">
        <f>BRPL_EOD!R53-BRPL_ISGS_exbus!R53</f>
        <v>4.2707251444209504E-3</v>
      </c>
      <c r="S53" s="24">
        <f>BRPL_EOD!S53-BRPL_ISGS_exbus!S53</f>
        <v>-2.0861557562072974E-3</v>
      </c>
      <c r="T53" s="24">
        <f>BRPL_EOD!T53-BRPL_ISGS_exbus!T53</f>
        <v>0</v>
      </c>
      <c r="U53" s="24">
        <f>BRPL_EOD!U53-BRPL_ISGS_exbus!U53</f>
        <v>6.6116791682446774E-4</v>
      </c>
      <c r="V53" s="24">
        <f>BRPL_EOD!V53-BRPL_ISGS_exbus!V53</f>
        <v>1.6866379999989078E-3</v>
      </c>
      <c r="W53" s="24">
        <f>BRPL_EOD!W53-BRPL_ISGS_exbus!W53</f>
        <v>5.9050261335755749E-3</v>
      </c>
      <c r="X53" s="24">
        <f>BRPL_EOD!X53-BRPL_ISGS_exbus!X53</f>
        <v>-1.5687278094134172E-3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-1.0249301065528016E-3</v>
      </c>
      <c r="L54" s="24">
        <f>BRPL_EOD!L54-BRPL_ISGS_exbus!L54</f>
        <v>-1.3058596264770017E-5</v>
      </c>
      <c r="M54" s="24">
        <f>BRPL_EOD!M54-BRPL_ISGS_exbus!M54</f>
        <v>-2.2180752760903033E-3</v>
      </c>
      <c r="N54" s="24">
        <f>BRPL_EOD!N54-BRPL_ISGS_exbus!N54</f>
        <v>-5.8745282190812986E-3</v>
      </c>
      <c r="O54" s="24">
        <f>BRPL_EOD!O54-BRPL_ISGS_exbus!O54</f>
        <v>-3.4257338116816527E-4</v>
      </c>
      <c r="P54" s="24">
        <f>BRPL_EOD!P54-BRPL_ISGS_exbus!P54</f>
        <v>-2.3127704119545456E-3</v>
      </c>
      <c r="Q54" s="24">
        <f>BRPL_EOD!Q54-BRPL_ISGS_exbus!Q54</f>
        <v>1.5775673981188731E-3</v>
      </c>
      <c r="R54" s="24">
        <f>BRPL_EOD!R54-BRPL_ISGS_exbus!R54</f>
        <v>4.2707251444209504E-3</v>
      </c>
      <c r="S54" s="24">
        <f>BRPL_EOD!S54-BRPL_ISGS_exbus!S54</f>
        <v>-1.4010536585358224E-3</v>
      </c>
      <c r="T54" s="24">
        <f>BRPL_EOD!T54-BRPL_ISGS_exbus!T54</f>
        <v>0</v>
      </c>
      <c r="U54" s="24">
        <f>BRPL_EOD!U54-BRPL_ISGS_exbus!U54</f>
        <v>6.6116791682446774E-4</v>
      </c>
      <c r="V54" s="24">
        <f>BRPL_EOD!V54-BRPL_ISGS_exbus!V54</f>
        <v>1.6866379999989078E-3</v>
      </c>
      <c r="W54" s="24">
        <f>BRPL_EOD!W54-BRPL_ISGS_exbus!W54</f>
        <v>5.9050261335755749E-3</v>
      </c>
      <c r="X54" s="24">
        <f>BRPL_EOD!X54-BRPL_ISGS_exbus!X54</f>
        <v>-1.5687278094134172E-3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-1.0249301065528016E-3</v>
      </c>
      <c r="L55" s="24">
        <f>BRPL_EOD!L55-BRPL_ISGS_exbus!L55</f>
        <v>-1.3058596264770017E-5</v>
      </c>
      <c r="M55" s="24">
        <f>BRPL_EOD!M55-BRPL_ISGS_exbus!M55</f>
        <v>-2.2180752760903033E-3</v>
      </c>
      <c r="N55" s="24">
        <f>BRPL_EOD!N55-BRPL_ISGS_exbus!N55</f>
        <v>-5.8745282190812986E-3</v>
      </c>
      <c r="O55" s="24">
        <f>BRPL_EOD!O55-BRPL_ISGS_exbus!O55</f>
        <v>-3.4257338116816527E-4</v>
      </c>
      <c r="P55" s="24">
        <f>BRPL_EOD!P55-BRPL_ISGS_exbus!P55</f>
        <v>-2.3127704119545456E-3</v>
      </c>
      <c r="Q55" s="24">
        <f>BRPL_EOD!Q55-BRPL_ISGS_exbus!Q55</f>
        <v>1.5775673981188731E-3</v>
      </c>
      <c r="R55" s="24">
        <f>BRPL_EOD!R55-BRPL_ISGS_exbus!R55</f>
        <v>4.7610640176607433E-3</v>
      </c>
      <c r="S55" s="24">
        <f>BRPL_EOD!S55-BRPL_ISGS_exbus!S55</f>
        <v>-1.4010536585358224E-3</v>
      </c>
      <c r="T55" s="24">
        <f>BRPL_EOD!T55-BRPL_ISGS_exbus!T55</f>
        <v>0</v>
      </c>
      <c r="U55" s="24">
        <f>BRPL_EOD!U55-BRPL_ISGS_exbus!U55</f>
        <v>6.6116791682446774E-4</v>
      </c>
      <c r="V55" s="24">
        <f>BRPL_EOD!V55-BRPL_ISGS_exbus!V55</f>
        <v>2.0386391021860462E-3</v>
      </c>
      <c r="W55" s="24">
        <f>BRPL_EOD!W55-BRPL_ISGS_exbus!W55</f>
        <v>3.070775805404935E-4</v>
      </c>
      <c r="X55" s="24">
        <f>BRPL_EOD!X55-BRPL_ISGS_exbus!X55</f>
        <v>-2.383286713296684E-4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-1.0249301065528016E-3</v>
      </c>
      <c r="L56" s="24">
        <f>BRPL_EOD!L56-BRPL_ISGS_exbus!L56</f>
        <v>-1.3058596264770017E-5</v>
      </c>
      <c r="M56" s="24">
        <f>BRPL_EOD!M56-BRPL_ISGS_exbus!M56</f>
        <v>-2.2180752760903033E-3</v>
      </c>
      <c r="N56" s="24">
        <f>BRPL_EOD!N56-BRPL_ISGS_exbus!N56</f>
        <v>-5.8745282190812986E-3</v>
      </c>
      <c r="O56" s="24">
        <f>BRPL_EOD!O56-BRPL_ISGS_exbus!O56</f>
        <v>-3.4257338116816527E-4</v>
      </c>
      <c r="P56" s="24">
        <f>BRPL_EOD!P56-BRPL_ISGS_exbus!P56</f>
        <v>-2.3127704119545456E-3</v>
      </c>
      <c r="Q56" s="24">
        <f>BRPL_EOD!Q56-BRPL_ISGS_exbus!Q56</f>
        <v>1.5775673981188731E-3</v>
      </c>
      <c r="R56" s="24">
        <f>BRPL_EOD!R56-BRPL_ISGS_exbus!R56</f>
        <v>4.7610640176607433E-3</v>
      </c>
      <c r="S56" s="24">
        <f>BRPL_EOD!S56-BRPL_ISGS_exbus!S56</f>
        <v>-1.4010536585358224E-3</v>
      </c>
      <c r="T56" s="24">
        <f>BRPL_EOD!T56-BRPL_ISGS_exbus!T56</f>
        <v>0</v>
      </c>
      <c r="U56" s="24">
        <f>BRPL_EOD!U56-BRPL_ISGS_exbus!U56</f>
        <v>6.6116791682446774E-4</v>
      </c>
      <c r="V56" s="24">
        <f>BRPL_EOD!V56-BRPL_ISGS_exbus!V56</f>
        <v>6.3958977443601128E-3</v>
      </c>
      <c r="W56" s="24">
        <f>BRPL_EOD!W56-BRPL_ISGS_exbus!W56</f>
        <v>3.070775805404935E-4</v>
      </c>
      <c r="X56" s="24">
        <f>BRPL_EOD!X56-BRPL_ISGS_exbus!X56</f>
        <v>-2.383286713296684E-4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-1.0249301065528016E-3</v>
      </c>
      <c r="L57" s="24">
        <f>BRPL_EOD!L57-BRPL_ISGS_exbus!L57</f>
        <v>-1.3058596264770017E-5</v>
      </c>
      <c r="M57" s="24">
        <f>BRPL_EOD!M57-BRPL_ISGS_exbus!M57</f>
        <v>-2.2180752760903033E-3</v>
      </c>
      <c r="N57" s="24">
        <f>BRPL_EOD!N57-BRPL_ISGS_exbus!N57</f>
        <v>-5.8745282190812986E-3</v>
      </c>
      <c r="O57" s="24">
        <f>BRPL_EOD!O57-BRPL_ISGS_exbus!O57</f>
        <v>-3.4257338116816527E-4</v>
      </c>
      <c r="P57" s="24">
        <f>BRPL_EOD!P57-BRPL_ISGS_exbus!P57</f>
        <v>-2.3127704119545456E-3</v>
      </c>
      <c r="Q57" s="24">
        <f>BRPL_EOD!Q57-BRPL_ISGS_exbus!Q57</f>
        <v>1.5775673981188731E-3</v>
      </c>
      <c r="R57" s="24">
        <f>BRPL_EOD!R57-BRPL_ISGS_exbus!R57</f>
        <v>4.7610640176607433E-3</v>
      </c>
      <c r="S57" s="24">
        <f>BRPL_EOD!S57-BRPL_ISGS_exbus!S57</f>
        <v>-1.4010536585358224E-3</v>
      </c>
      <c r="T57" s="24">
        <f>BRPL_EOD!T57-BRPL_ISGS_exbus!T57</f>
        <v>0</v>
      </c>
      <c r="U57" s="24">
        <f>BRPL_EOD!U57-BRPL_ISGS_exbus!U57</f>
        <v>6.6116791682446774E-4</v>
      </c>
      <c r="V57" s="24">
        <f>BRPL_EOD!V57-BRPL_ISGS_exbus!V57</f>
        <v>4.2842752562233244E-4</v>
      </c>
      <c r="W57" s="24">
        <f>BRPL_EOD!W57-BRPL_ISGS_exbus!W57</f>
        <v>3.070775805404935E-4</v>
      </c>
      <c r="X57" s="24">
        <f>BRPL_EOD!X57-BRPL_ISGS_exbus!X57</f>
        <v>-2.383286713296684E-4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-1.0249301065528016E-3</v>
      </c>
      <c r="L58" s="24">
        <f>BRPL_EOD!L58-BRPL_ISGS_exbus!L58</f>
        <v>-1.3058596264770017E-5</v>
      </c>
      <c r="M58" s="24">
        <f>BRPL_EOD!M58-BRPL_ISGS_exbus!M58</f>
        <v>-2.2180752760903033E-3</v>
      </c>
      <c r="N58" s="24">
        <f>BRPL_EOD!N58-BRPL_ISGS_exbus!N58</f>
        <v>-5.8745282190812986E-3</v>
      </c>
      <c r="O58" s="24">
        <f>BRPL_EOD!O58-BRPL_ISGS_exbus!O58</f>
        <v>-3.4257338116816527E-4</v>
      </c>
      <c r="P58" s="24">
        <f>BRPL_EOD!P58-BRPL_ISGS_exbus!P58</f>
        <v>-2.3127704119545456E-3</v>
      </c>
      <c r="Q58" s="24">
        <f>BRPL_EOD!Q58-BRPL_ISGS_exbus!Q58</f>
        <v>1.5775673981188731E-3</v>
      </c>
      <c r="R58" s="24">
        <f>BRPL_EOD!R58-BRPL_ISGS_exbus!R58</f>
        <v>4.7610640176607433E-3</v>
      </c>
      <c r="S58" s="24">
        <f>BRPL_EOD!S58-BRPL_ISGS_exbus!S58</f>
        <v>-1.4010536585358224E-3</v>
      </c>
      <c r="T58" s="24">
        <f>BRPL_EOD!T58-BRPL_ISGS_exbus!T58</f>
        <v>0</v>
      </c>
      <c r="U58" s="24">
        <f>BRPL_EOD!U58-BRPL_ISGS_exbus!U58</f>
        <v>6.6116791682446774E-4</v>
      </c>
      <c r="V58" s="24">
        <f>BRPL_EOD!V58-BRPL_ISGS_exbus!V58</f>
        <v>4.2842752562233244E-4</v>
      </c>
      <c r="W58" s="24">
        <f>BRPL_EOD!W58-BRPL_ISGS_exbus!W58</f>
        <v>3.070775805404935E-4</v>
      </c>
      <c r="X58" s="24">
        <f>BRPL_EOD!X58-BRPL_ISGS_exbus!X58</f>
        <v>-2.383286713296684E-4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-1.0249301065528016E-3</v>
      </c>
      <c r="L59" s="24">
        <f>BRPL_EOD!L59-BRPL_ISGS_exbus!L59</f>
        <v>-1.3058596264770017E-5</v>
      </c>
      <c r="M59" s="24">
        <f>BRPL_EOD!M59-BRPL_ISGS_exbus!M59</f>
        <v>1.9783586229422667E-3</v>
      </c>
      <c r="N59" s="24">
        <f>BRPL_EOD!N59-BRPL_ISGS_exbus!N59</f>
        <v>-1.8636697968972271E-3</v>
      </c>
      <c r="O59" s="24">
        <f>BRPL_EOD!O59-BRPL_ISGS_exbus!O59</f>
        <v>-4.7433751451819717E-4</v>
      </c>
      <c r="P59" s="24">
        <f>BRPL_EOD!P59-BRPL_ISGS_exbus!P59</f>
        <v>-2.3127704119545456E-3</v>
      </c>
      <c r="Q59" s="24">
        <f>BRPL_EOD!Q59-BRPL_ISGS_exbus!Q59</f>
        <v>1.5775673981188731E-3</v>
      </c>
      <c r="R59" s="24">
        <f>BRPL_EOD!R59-BRPL_ISGS_exbus!R59</f>
        <v>4.7610640176607433E-3</v>
      </c>
      <c r="S59" s="24">
        <f>BRPL_EOD!S59-BRPL_ISGS_exbus!S59</f>
        <v>-1.4010536585358224E-3</v>
      </c>
      <c r="T59" s="24">
        <f>BRPL_EOD!T59-BRPL_ISGS_exbus!T59</f>
        <v>0</v>
      </c>
      <c r="U59" s="24">
        <f>BRPL_EOD!U59-BRPL_ISGS_exbus!U59</f>
        <v>6.6116791682446774E-4</v>
      </c>
      <c r="V59" s="24">
        <f>BRPL_EOD!V59-BRPL_ISGS_exbus!V59</f>
        <v>1.6637166212536414E-3</v>
      </c>
      <c r="W59" s="24">
        <f>BRPL_EOD!W59-BRPL_ISGS_exbus!W59</f>
        <v>3.070775805404935E-4</v>
      </c>
      <c r="X59" s="24">
        <f>BRPL_EOD!X59-BRPL_ISGS_exbus!X59</f>
        <v>-2.383286713296684E-4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-1.0249301065528016E-3</v>
      </c>
      <c r="L60" s="24">
        <f>BRPL_EOD!L60-BRPL_ISGS_exbus!L60</f>
        <v>-1.3058596264770017E-5</v>
      </c>
      <c r="M60" s="24">
        <f>BRPL_EOD!M60-BRPL_ISGS_exbus!M60</f>
        <v>1.9783586229422667E-3</v>
      </c>
      <c r="N60" s="24">
        <f>BRPL_EOD!N60-BRPL_ISGS_exbus!N60</f>
        <v>-1.8636697968972271E-3</v>
      </c>
      <c r="O60" s="24">
        <f>BRPL_EOD!O60-BRPL_ISGS_exbus!O60</f>
        <v>-4.7433751451819717E-4</v>
      </c>
      <c r="P60" s="24">
        <f>BRPL_EOD!P60-BRPL_ISGS_exbus!P60</f>
        <v>-2.3127704119545456E-3</v>
      </c>
      <c r="Q60" s="24">
        <f>BRPL_EOD!Q60-BRPL_ISGS_exbus!Q60</f>
        <v>1.5775673981188731E-3</v>
      </c>
      <c r="R60" s="24">
        <f>BRPL_EOD!R60-BRPL_ISGS_exbus!R60</f>
        <v>4.7610640176607433E-3</v>
      </c>
      <c r="S60" s="24">
        <f>BRPL_EOD!S60-BRPL_ISGS_exbus!S60</f>
        <v>-1.4010536585358224E-3</v>
      </c>
      <c r="T60" s="24">
        <f>BRPL_EOD!T60-BRPL_ISGS_exbus!T60</f>
        <v>0</v>
      </c>
      <c r="U60" s="24">
        <f>BRPL_EOD!U60-BRPL_ISGS_exbus!U60</f>
        <v>6.6116791682446774E-4</v>
      </c>
      <c r="V60" s="24">
        <f>BRPL_EOD!V60-BRPL_ISGS_exbus!V60</f>
        <v>1.6637166212536414E-3</v>
      </c>
      <c r="W60" s="24">
        <f>BRPL_EOD!W60-BRPL_ISGS_exbus!W60</f>
        <v>3.070775805404935E-4</v>
      </c>
      <c r="X60" s="24">
        <f>BRPL_EOD!X60-BRPL_ISGS_exbus!X60</f>
        <v>-2.383286713296684E-4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-1.0249301065528016E-3</v>
      </c>
      <c r="L61" s="24">
        <f>BRPL_EOD!L61-BRPL_ISGS_exbus!L61</f>
        <v>-1.3058596264770017E-5</v>
      </c>
      <c r="M61" s="24">
        <f>BRPL_EOD!M61-BRPL_ISGS_exbus!M61</f>
        <v>1.9783586229422667E-3</v>
      </c>
      <c r="N61" s="24">
        <f>BRPL_EOD!N61-BRPL_ISGS_exbus!N61</f>
        <v>-1.8636697968972271E-3</v>
      </c>
      <c r="O61" s="24">
        <f>BRPL_EOD!O61-BRPL_ISGS_exbus!O61</f>
        <v>-4.7433751451819717E-4</v>
      </c>
      <c r="P61" s="24">
        <f>BRPL_EOD!P61-BRPL_ISGS_exbus!P61</f>
        <v>-2.3127704119545456E-3</v>
      </c>
      <c r="Q61" s="24">
        <f>BRPL_EOD!Q61-BRPL_ISGS_exbus!Q61</f>
        <v>1.5775673981188731E-3</v>
      </c>
      <c r="R61" s="24">
        <f>BRPL_EOD!R61-BRPL_ISGS_exbus!R61</f>
        <v>4.7610640176607433E-3</v>
      </c>
      <c r="S61" s="24">
        <f>BRPL_EOD!S61-BRPL_ISGS_exbus!S61</f>
        <v>-1.4010536585358224E-3</v>
      </c>
      <c r="T61" s="24">
        <f>BRPL_EOD!T61-BRPL_ISGS_exbus!T61</f>
        <v>0</v>
      </c>
      <c r="U61" s="24">
        <f>BRPL_EOD!U61-BRPL_ISGS_exbus!U61</f>
        <v>6.6116791682446774E-4</v>
      </c>
      <c r="V61" s="24">
        <f>BRPL_EOD!V61-BRPL_ISGS_exbus!V61</f>
        <v>1.6637166212536414E-3</v>
      </c>
      <c r="W61" s="24">
        <f>BRPL_EOD!W61-BRPL_ISGS_exbus!W61</f>
        <v>3.070775805404935E-4</v>
      </c>
      <c r="X61" s="24">
        <f>BRPL_EOD!X61-BRPL_ISGS_exbus!X61</f>
        <v>-2.383286713296684E-4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-1.0249301065528016E-3</v>
      </c>
      <c r="L62" s="24">
        <f>BRPL_EOD!L62-BRPL_ISGS_exbus!L62</f>
        <v>-1.3058596264770017E-5</v>
      </c>
      <c r="M62" s="24">
        <f>BRPL_EOD!M62-BRPL_ISGS_exbus!M62</f>
        <v>1.9783586229422667E-3</v>
      </c>
      <c r="N62" s="24">
        <f>BRPL_EOD!N62-BRPL_ISGS_exbus!N62</f>
        <v>-1.8636697968972271E-3</v>
      </c>
      <c r="O62" s="24">
        <f>BRPL_EOD!O62-BRPL_ISGS_exbus!O62</f>
        <v>-4.7433751451819717E-4</v>
      </c>
      <c r="P62" s="24">
        <f>BRPL_EOD!P62-BRPL_ISGS_exbus!P62</f>
        <v>-2.3127704119545456E-3</v>
      </c>
      <c r="Q62" s="24">
        <f>BRPL_EOD!Q62-BRPL_ISGS_exbus!Q62</f>
        <v>1.5775673981188731E-3</v>
      </c>
      <c r="R62" s="24">
        <f>BRPL_EOD!R62-BRPL_ISGS_exbus!R62</f>
        <v>4.7610640176607433E-3</v>
      </c>
      <c r="S62" s="24">
        <f>BRPL_EOD!S62-BRPL_ISGS_exbus!S62</f>
        <v>-1.4010536585358224E-3</v>
      </c>
      <c r="T62" s="24">
        <f>BRPL_EOD!T62-BRPL_ISGS_exbus!T62</f>
        <v>0</v>
      </c>
      <c r="U62" s="24">
        <f>BRPL_EOD!U62-BRPL_ISGS_exbus!U62</f>
        <v>6.6116791682446774E-4</v>
      </c>
      <c r="V62" s="24">
        <f>BRPL_EOD!V62-BRPL_ISGS_exbus!V62</f>
        <v>1.6637166212536414E-3</v>
      </c>
      <c r="W62" s="24">
        <f>BRPL_EOD!W62-BRPL_ISGS_exbus!W62</f>
        <v>3.070775805404935E-4</v>
      </c>
      <c r="X62" s="24">
        <f>BRPL_EOD!X62-BRPL_ISGS_exbus!X62</f>
        <v>-2.383286713296684E-4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-1.0249301065528016E-3</v>
      </c>
      <c r="L63" s="24">
        <f>BRPL_EOD!L63-BRPL_ISGS_exbus!L63</f>
        <v>-1.3058596264770017E-5</v>
      </c>
      <c r="M63" s="24">
        <f>BRPL_EOD!M63-BRPL_ISGS_exbus!M63</f>
        <v>1.9783586229422667E-3</v>
      </c>
      <c r="N63" s="24">
        <f>BRPL_EOD!N63-BRPL_ISGS_exbus!N63</f>
        <v>-1.8636697968972271E-3</v>
      </c>
      <c r="O63" s="24">
        <f>BRPL_EOD!O63-BRPL_ISGS_exbus!O63</f>
        <v>-4.7433751451819717E-4</v>
      </c>
      <c r="P63" s="24">
        <f>BRPL_EOD!P63-BRPL_ISGS_exbus!P63</f>
        <v>-2.3127704119545456E-3</v>
      </c>
      <c r="Q63" s="24">
        <f>BRPL_EOD!Q63-BRPL_ISGS_exbus!Q63</f>
        <v>1.5775673981188731E-3</v>
      </c>
      <c r="R63" s="24">
        <f>BRPL_EOD!R63-BRPL_ISGS_exbus!R63</f>
        <v>9.0970704845716455E-4</v>
      </c>
      <c r="S63" s="24">
        <f>BRPL_EOD!S63-BRPL_ISGS_exbus!S63</f>
        <v>-1.4010536585358224E-3</v>
      </c>
      <c r="T63" s="24">
        <f>BRPL_EOD!T63-BRPL_ISGS_exbus!T63</f>
        <v>0</v>
      </c>
      <c r="U63" s="24">
        <f>BRPL_EOD!U63-BRPL_ISGS_exbus!U63</f>
        <v>6.6116791682446774E-4</v>
      </c>
      <c r="V63" s="24">
        <f>BRPL_EOD!V63-BRPL_ISGS_exbus!V63</f>
        <v>1.7030901451491331E-3</v>
      </c>
      <c r="W63" s="24">
        <f>BRPL_EOD!W63-BRPL_ISGS_exbus!W63</f>
        <v>3.0472174395992369E-3</v>
      </c>
      <c r="X63" s="24">
        <f>BRPL_EOD!X63-BRPL_ISGS_exbus!X63</f>
        <v>-2.383286713296684E-4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-1.0249301065528016E-3</v>
      </c>
      <c r="L64" s="24">
        <f>BRPL_EOD!L64-BRPL_ISGS_exbus!L64</f>
        <v>-1.3058596264770017E-5</v>
      </c>
      <c r="M64" s="24">
        <f>BRPL_EOD!M64-BRPL_ISGS_exbus!M64</f>
        <v>1.9783586229422667E-3</v>
      </c>
      <c r="N64" s="24">
        <f>BRPL_EOD!N64-BRPL_ISGS_exbus!N64</f>
        <v>-1.8636697968972271E-3</v>
      </c>
      <c r="O64" s="24">
        <f>BRPL_EOD!O64-BRPL_ISGS_exbus!O64</f>
        <v>-4.7433751451819717E-4</v>
      </c>
      <c r="P64" s="24">
        <f>BRPL_EOD!P64-BRPL_ISGS_exbus!P64</f>
        <v>-2.3127704119545456E-3</v>
      </c>
      <c r="Q64" s="24">
        <f>BRPL_EOD!Q64-BRPL_ISGS_exbus!Q64</f>
        <v>1.5775673981188731E-3</v>
      </c>
      <c r="R64" s="24">
        <f>BRPL_EOD!R64-BRPL_ISGS_exbus!R64</f>
        <v>4.7610640176607433E-3</v>
      </c>
      <c r="S64" s="24">
        <f>BRPL_EOD!S64-BRPL_ISGS_exbus!S64</f>
        <v>-1.4010536585358224E-3</v>
      </c>
      <c r="T64" s="24">
        <f>BRPL_EOD!T64-BRPL_ISGS_exbus!T64</f>
        <v>0</v>
      </c>
      <c r="U64" s="24">
        <f>BRPL_EOD!U64-BRPL_ISGS_exbus!U64</f>
        <v>6.6116791682446774E-4</v>
      </c>
      <c r="V64" s="24">
        <f>BRPL_EOD!V64-BRPL_ISGS_exbus!V64</f>
        <v>1.7030901451491331E-3</v>
      </c>
      <c r="W64" s="24">
        <f>BRPL_EOD!W64-BRPL_ISGS_exbus!W64</f>
        <v>3.0472174395992369E-3</v>
      </c>
      <c r="X64" s="24">
        <f>BRPL_EOD!X64-BRPL_ISGS_exbus!X64</f>
        <v>-2.383286713296684E-4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-1.0249301065528016E-3</v>
      </c>
      <c r="L65" s="24">
        <f>BRPL_EOD!L65-BRPL_ISGS_exbus!L65</f>
        <v>-1.3058596264770017E-5</v>
      </c>
      <c r="M65" s="24">
        <f>BRPL_EOD!M65-BRPL_ISGS_exbus!M65</f>
        <v>-2.2180752760903033E-3</v>
      </c>
      <c r="N65" s="24">
        <f>BRPL_EOD!N65-BRPL_ISGS_exbus!N65</f>
        <v>-5.8745282190812986E-3</v>
      </c>
      <c r="O65" s="24">
        <f>BRPL_EOD!O65-BRPL_ISGS_exbus!O65</f>
        <v>-3.4257338116816527E-4</v>
      </c>
      <c r="P65" s="24">
        <f>BRPL_EOD!P65-BRPL_ISGS_exbus!P65</f>
        <v>-2.3127704119545456E-3</v>
      </c>
      <c r="Q65" s="24">
        <f>BRPL_EOD!Q65-BRPL_ISGS_exbus!Q65</f>
        <v>1.471640625000159E-3</v>
      </c>
      <c r="R65" s="24">
        <f>BRPL_EOD!R65-BRPL_ISGS_exbus!R65</f>
        <v>8.653564356446708E-4</v>
      </c>
      <c r="S65" s="24">
        <f>BRPL_EOD!S65-BRPL_ISGS_exbus!S65</f>
        <v>-3.5212989921618032E-4</v>
      </c>
      <c r="T65" s="24">
        <f>BRPL_EOD!T65-BRPL_ISGS_exbus!T65</f>
        <v>0</v>
      </c>
      <c r="U65" s="24">
        <f>BRPL_EOD!U65-BRPL_ISGS_exbus!U65</f>
        <v>6.6116791682446774E-4</v>
      </c>
      <c r="V65" s="24">
        <f>BRPL_EOD!V65-BRPL_ISGS_exbus!V65</f>
        <v>-1.1519463383837802E-3</v>
      </c>
      <c r="W65" s="24">
        <f>BRPL_EOD!W65-BRPL_ISGS_exbus!W65</f>
        <v>3.0472174395992369E-3</v>
      </c>
      <c r="X65" s="24">
        <f>BRPL_EOD!X65-BRPL_ISGS_exbus!X65</f>
        <v>-2.383286713296684E-4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-1.0249301065528016E-3</v>
      </c>
      <c r="L66" s="24">
        <f>BRPL_EOD!L66-BRPL_ISGS_exbus!L66</f>
        <v>-3.639078942807572E-5</v>
      </c>
      <c r="M66" s="24">
        <f>BRPL_EOD!M66-BRPL_ISGS_exbus!M66</f>
        <v>-2.2180752760903033E-3</v>
      </c>
      <c r="N66" s="24">
        <f>BRPL_EOD!N66-BRPL_ISGS_exbus!N66</f>
        <v>-5.8745282190812986E-3</v>
      </c>
      <c r="O66" s="24">
        <f>BRPL_EOD!O66-BRPL_ISGS_exbus!O66</f>
        <v>-3.4257338116816527E-4</v>
      </c>
      <c r="P66" s="24">
        <f>BRPL_EOD!P66-BRPL_ISGS_exbus!P66</f>
        <v>-2.3127704119545456E-3</v>
      </c>
      <c r="Q66" s="24">
        <f>BRPL_EOD!Q66-BRPL_ISGS_exbus!Q66</f>
        <v>1.471640625000159E-3</v>
      </c>
      <c r="R66" s="24">
        <f>BRPL_EOD!R66-BRPL_ISGS_exbus!R66</f>
        <v>4.2707251444209504E-3</v>
      </c>
      <c r="S66" s="24">
        <f>BRPL_EOD!S66-BRPL_ISGS_exbus!S66</f>
        <v>-3.5212989921618032E-4</v>
      </c>
      <c r="T66" s="24">
        <f>BRPL_EOD!T66-BRPL_ISGS_exbus!T66</f>
        <v>0</v>
      </c>
      <c r="U66" s="24">
        <f>BRPL_EOD!U66-BRPL_ISGS_exbus!U66</f>
        <v>6.6116791682446774E-4</v>
      </c>
      <c r="V66" s="24">
        <f>BRPL_EOD!V66-BRPL_ISGS_exbus!V66</f>
        <v>-1.1519463383837802E-3</v>
      </c>
      <c r="W66" s="24">
        <f>BRPL_EOD!W66-BRPL_ISGS_exbus!W66</f>
        <v>3.0472174395992369E-3</v>
      </c>
      <c r="X66" s="24">
        <f>BRPL_EOD!X66-BRPL_ISGS_exbus!X66</f>
        <v>-2.383286713296684E-4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-1.0249301065528016E-3</v>
      </c>
      <c r="L67" s="24">
        <f>BRPL_EOD!L67-BRPL_ISGS_exbus!L67</f>
        <v>-3.1169681103726532E-5</v>
      </c>
      <c r="M67" s="24">
        <f>BRPL_EOD!M67-BRPL_ISGS_exbus!M67</f>
        <v>-2.2180752760903033E-3</v>
      </c>
      <c r="N67" s="24">
        <f>BRPL_EOD!N67-BRPL_ISGS_exbus!N67</f>
        <v>-5.8745282190812986E-3</v>
      </c>
      <c r="O67" s="24">
        <f>BRPL_EOD!O67-BRPL_ISGS_exbus!O67</f>
        <v>-3.4257338116816527E-4</v>
      </c>
      <c r="P67" s="24">
        <f>BRPL_EOD!P67-BRPL_ISGS_exbus!P67</f>
        <v>-2.3127704119545456E-3</v>
      </c>
      <c r="Q67" s="24">
        <f>BRPL_EOD!Q67-BRPL_ISGS_exbus!Q67</f>
        <v>1.471640625000159E-3</v>
      </c>
      <c r="R67" s="24">
        <f>BRPL_EOD!R67-BRPL_ISGS_exbus!R67</f>
        <v>4.2707251444209504E-3</v>
      </c>
      <c r="S67" s="24">
        <f>BRPL_EOD!S67-BRPL_ISGS_exbus!S67</f>
        <v>-3.5212989921618032E-4</v>
      </c>
      <c r="T67" s="24">
        <f>BRPL_EOD!T67-BRPL_ISGS_exbus!T67</f>
        <v>0</v>
      </c>
      <c r="U67" s="24">
        <f>BRPL_EOD!U67-BRPL_ISGS_exbus!U67</f>
        <v>6.6116791682446774E-4</v>
      </c>
      <c r="V67" s="24">
        <f>BRPL_EOD!V67-BRPL_ISGS_exbus!V67</f>
        <v>-1.1519463383837802E-3</v>
      </c>
      <c r="W67" s="24">
        <f>BRPL_EOD!W67-BRPL_ISGS_exbus!W67</f>
        <v>3.0472174395992369E-3</v>
      </c>
      <c r="X67" s="24">
        <f>BRPL_EOD!X67-BRPL_ISGS_exbus!X67</f>
        <v>8.0592049272354416E-4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-1.0249301065528016E-3</v>
      </c>
      <c r="L68" s="24">
        <f>BRPL_EOD!L68-BRPL_ISGS_exbus!L68</f>
        <v>1.7134222712655856E-5</v>
      </c>
      <c r="M68" s="24">
        <f>BRPL_EOD!M68-BRPL_ISGS_exbus!M68</f>
        <v>-2.2180752760903033E-3</v>
      </c>
      <c r="N68" s="24">
        <f>BRPL_EOD!N68-BRPL_ISGS_exbus!N68</f>
        <v>-5.8745282190812986E-3</v>
      </c>
      <c r="O68" s="24">
        <f>BRPL_EOD!O68-BRPL_ISGS_exbus!O68</f>
        <v>-3.4257338116816527E-4</v>
      </c>
      <c r="P68" s="24">
        <f>BRPL_EOD!P68-BRPL_ISGS_exbus!P68</f>
        <v>-2.3127704119545456E-3</v>
      </c>
      <c r="Q68" s="24">
        <f>BRPL_EOD!Q68-BRPL_ISGS_exbus!Q68</f>
        <v>2.0411401425146636E-4</v>
      </c>
      <c r="R68" s="24">
        <f>BRPL_EOD!R68-BRPL_ISGS_exbus!R68</f>
        <v>4.2707251444209504E-3</v>
      </c>
      <c r="S68" s="24">
        <f>BRPL_EOD!S68-BRPL_ISGS_exbus!S68</f>
        <v>-2.5492150537633762E-3</v>
      </c>
      <c r="T68" s="24">
        <f>BRPL_EOD!T68-BRPL_ISGS_exbus!T68</f>
        <v>0</v>
      </c>
      <c r="U68" s="24">
        <f>BRPL_EOD!U68-BRPL_ISGS_exbus!U68</f>
        <v>6.6116791682446774E-4</v>
      </c>
      <c r="V68" s="24">
        <f>BRPL_EOD!V68-BRPL_ISGS_exbus!V68</f>
        <v>1.6866379999989078E-3</v>
      </c>
      <c r="W68" s="24">
        <f>BRPL_EOD!W68-BRPL_ISGS_exbus!W68</f>
        <v>5.9050261335755749E-3</v>
      </c>
      <c r="X68" s="24">
        <f>BRPL_EOD!X68-BRPL_ISGS_exbus!X68</f>
        <v>-2.4197989738183878E-4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-1.0782170300558391E-3</v>
      </c>
      <c r="L69" s="24">
        <f>BRPL_EOD!L69-BRPL_ISGS_exbus!L69</f>
        <v>-8.6711585165488714E-6</v>
      </c>
      <c r="M69" s="24">
        <f>BRPL_EOD!M69-BRPL_ISGS_exbus!M69</f>
        <v>-2.2180752760903033E-3</v>
      </c>
      <c r="N69" s="24">
        <f>BRPL_EOD!N69-BRPL_ISGS_exbus!N69</f>
        <v>-5.8745282190812986E-3</v>
      </c>
      <c r="O69" s="24">
        <f>BRPL_EOD!O69-BRPL_ISGS_exbus!O69</f>
        <v>-3.4257338116816527E-4</v>
      </c>
      <c r="P69" s="24">
        <f>BRPL_EOD!P69-BRPL_ISGS_exbus!P69</f>
        <v>-2.3127704119545456E-3</v>
      </c>
      <c r="Q69" s="24">
        <f>BRPL_EOD!Q69-BRPL_ISGS_exbus!Q69</f>
        <v>5.1475238589215877E-3</v>
      </c>
      <c r="R69" s="24">
        <f>BRPL_EOD!R69-BRPL_ISGS_exbus!R69</f>
        <v>4.6151491442572024E-3</v>
      </c>
      <c r="S69" s="24">
        <f>BRPL_EOD!S69-BRPL_ISGS_exbus!S69</f>
        <v>-2.5874341846758853E-3</v>
      </c>
      <c r="T69" s="24">
        <f>BRPL_EOD!T69-BRPL_ISGS_exbus!T69</f>
        <v>0</v>
      </c>
      <c r="U69" s="24">
        <f>BRPL_EOD!U69-BRPL_ISGS_exbus!U69</f>
        <v>6.6116791682446774E-4</v>
      </c>
      <c r="V69" s="24">
        <f>BRPL_EOD!V69-BRPL_ISGS_exbus!V69</f>
        <v>1.6866379999989078E-3</v>
      </c>
      <c r="W69" s="24">
        <f>BRPL_EOD!W69-BRPL_ISGS_exbus!W69</f>
        <v>5.9050261335755749E-3</v>
      </c>
      <c r="X69" s="24">
        <f>BRPL_EOD!X69-BRPL_ISGS_exbus!X69</f>
        <v>-1.5687278094134172E-3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3.6209450854585157E-4</v>
      </c>
      <c r="L70" s="24">
        <f>BRPL_EOD!L70-BRPL_ISGS_exbus!L70</f>
        <v>-8.6711585165488714E-6</v>
      </c>
      <c r="M70" s="24">
        <f>BRPL_EOD!M70-BRPL_ISGS_exbus!M70</f>
        <v>-2.2180752760903033E-3</v>
      </c>
      <c r="N70" s="24">
        <f>BRPL_EOD!N70-BRPL_ISGS_exbus!N70</f>
        <v>-5.8745282190812986E-3</v>
      </c>
      <c r="O70" s="24">
        <f>BRPL_EOD!O70-BRPL_ISGS_exbus!O70</f>
        <v>-3.4257338116816527E-4</v>
      </c>
      <c r="P70" s="24">
        <f>BRPL_EOD!P70-BRPL_ISGS_exbus!P70</f>
        <v>-2.3127704119545456E-3</v>
      </c>
      <c r="Q70" s="24">
        <f>BRPL_EOD!Q70-BRPL_ISGS_exbus!Q70</f>
        <v>-1.6626730038025173E-3</v>
      </c>
      <c r="R70" s="24">
        <f>BRPL_EOD!R70-BRPL_ISGS_exbus!R70</f>
        <v>4.6151491442572024E-3</v>
      </c>
      <c r="S70" s="24">
        <f>BRPL_EOD!S70-BRPL_ISGS_exbus!S70</f>
        <v>-2.5874341846758853E-3</v>
      </c>
      <c r="T70" s="24">
        <f>BRPL_EOD!T70-BRPL_ISGS_exbus!T70</f>
        <v>0</v>
      </c>
      <c r="U70" s="24">
        <f>BRPL_EOD!U70-BRPL_ISGS_exbus!U70</f>
        <v>6.6116791682446774E-4</v>
      </c>
      <c r="V70" s="24">
        <f>BRPL_EOD!V70-BRPL_ISGS_exbus!V70</f>
        <v>1.6866379999989078E-3</v>
      </c>
      <c r="W70" s="24">
        <f>BRPL_EOD!W70-BRPL_ISGS_exbus!W70</f>
        <v>5.9050261335755749E-3</v>
      </c>
      <c r="X70" s="24">
        <f>BRPL_EOD!X70-BRPL_ISGS_exbus!X70</f>
        <v>-1.5687278094134172E-3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3.7520326810636107E-4</v>
      </c>
      <c r="L71" s="24">
        <f>BRPL_EOD!L71-BRPL_ISGS_exbus!L71</f>
        <v>-8.6711585165488714E-6</v>
      </c>
      <c r="M71" s="24">
        <f>BRPL_EOD!M71-BRPL_ISGS_exbus!M71</f>
        <v>-2.2180752760903033E-3</v>
      </c>
      <c r="N71" s="24">
        <f>BRPL_EOD!N71-BRPL_ISGS_exbus!N71</f>
        <v>-5.8745282190812986E-3</v>
      </c>
      <c r="O71" s="24">
        <f>BRPL_EOD!O71-BRPL_ISGS_exbus!O71</f>
        <v>-3.4257338116816527E-4</v>
      </c>
      <c r="P71" s="24">
        <f>BRPL_EOD!P71-BRPL_ISGS_exbus!P71</f>
        <v>-2.3127704119545456E-3</v>
      </c>
      <c r="Q71" s="24">
        <f>BRPL_EOD!Q71-BRPL_ISGS_exbus!Q71</f>
        <v>-1.6626730038025173E-3</v>
      </c>
      <c r="R71" s="24">
        <f>BRPL_EOD!R71-BRPL_ISGS_exbus!R71</f>
        <v>4.6151491442572024E-3</v>
      </c>
      <c r="S71" s="24">
        <f>BRPL_EOD!S71-BRPL_ISGS_exbus!S71</f>
        <v>-2.5874341846758853E-3</v>
      </c>
      <c r="T71" s="24">
        <f>BRPL_EOD!T71-BRPL_ISGS_exbus!T71</f>
        <v>0</v>
      </c>
      <c r="U71" s="24">
        <f>BRPL_EOD!U71-BRPL_ISGS_exbus!U71</f>
        <v>6.6116791682446774E-4</v>
      </c>
      <c r="V71" s="24">
        <f>BRPL_EOD!V71-BRPL_ISGS_exbus!V71</f>
        <v>1.6866379999989078E-3</v>
      </c>
      <c r="W71" s="24">
        <f>BRPL_EOD!W71-BRPL_ISGS_exbus!W71</f>
        <v>5.9050261335755749E-3</v>
      </c>
      <c r="X71" s="24">
        <f>BRPL_EOD!X71-BRPL_ISGS_exbus!X71</f>
        <v>-1.5687278094134172E-3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-2.8353079492831057E-3</v>
      </c>
      <c r="L72" s="24">
        <f>BRPL_EOD!L72-BRPL_ISGS_exbus!L72</f>
        <v>-8.6711585165488714E-6</v>
      </c>
      <c r="M72" s="24">
        <f>BRPL_EOD!M72-BRPL_ISGS_exbus!M72</f>
        <v>-2.2180752760903033E-3</v>
      </c>
      <c r="N72" s="24">
        <f>BRPL_EOD!N72-BRPL_ISGS_exbus!N72</f>
        <v>-5.8745282190812986E-3</v>
      </c>
      <c r="O72" s="24">
        <f>BRPL_EOD!O72-BRPL_ISGS_exbus!O72</f>
        <v>-3.4257338116816527E-4</v>
      </c>
      <c r="P72" s="24">
        <f>BRPL_EOD!P72-BRPL_ISGS_exbus!P72</f>
        <v>-2.3127704119545456E-3</v>
      </c>
      <c r="Q72" s="24">
        <f>BRPL_EOD!Q72-BRPL_ISGS_exbus!Q72</f>
        <v>-1.6626730038025173E-3</v>
      </c>
      <c r="R72" s="24">
        <f>BRPL_EOD!R72-BRPL_ISGS_exbus!R72</f>
        <v>4.6151491442572024E-3</v>
      </c>
      <c r="S72" s="24">
        <f>BRPL_EOD!S72-BRPL_ISGS_exbus!S72</f>
        <v>-2.5874341846758853E-3</v>
      </c>
      <c r="T72" s="24">
        <f>BRPL_EOD!T72-BRPL_ISGS_exbus!T72</f>
        <v>0</v>
      </c>
      <c r="U72" s="24">
        <f>BRPL_EOD!U72-BRPL_ISGS_exbus!U72</f>
        <v>6.6116791682446774E-4</v>
      </c>
      <c r="V72" s="24">
        <f>BRPL_EOD!V72-BRPL_ISGS_exbus!V72</f>
        <v>1.6866379999989078E-3</v>
      </c>
      <c r="W72" s="24">
        <f>BRPL_EOD!W72-BRPL_ISGS_exbus!W72</f>
        <v>5.9050261335755749E-3</v>
      </c>
      <c r="X72" s="24">
        <f>BRPL_EOD!X72-BRPL_ISGS_exbus!X72</f>
        <v>-1.5687278094134172E-3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-5.265055609470437E-3</v>
      </c>
      <c r="L73" s="24">
        <f>BRPL_EOD!L73-BRPL_ISGS_exbus!L73</f>
        <v>2.1517417222494117E-4</v>
      </c>
      <c r="M73" s="24">
        <f>BRPL_EOD!M73-BRPL_ISGS_exbus!M73</f>
        <v>-2.2180752760903033E-3</v>
      </c>
      <c r="N73" s="24">
        <f>BRPL_EOD!N73-BRPL_ISGS_exbus!N73</f>
        <v>-5.8745282190812986E-3</v>
      </c>
      <c r="O73" s="24">
        <f>BRPL_EOD!O73-BRPL_ISGS_exbus!O73</f>
        <v>-3.4257338116816527E-4</v>
      </c>
      <c r="P73" s="24">
        <f>BRPL_EOD!P73-BRPL_ISGS_exbus!P73</f>
        <v>-2.3127704119545456E-3</v>
      </c>
      <c r="Q73" s="24">
        <f>BRPL_EOD!Q73-BRPL_ISGS_exbus!Q73</f>
        <v>-1.6626730038025173E-3</v>
      </c>
      <c r="R73" s="24">
        <f>BRPL_EOD!R73-BRPL_ISGS_exbus!R73</f>
        <v>4.6151491442572024E-3</v>
      </c>
      <c r="S73" s="24">
        <f>BRPL_EOD!S73-BRPL_ISGS_exbus!S73</f>
        <v>-2.5874341846758853E-3</v>
      </c>
      <c r="T73" s="24">
        <f>BRPL_EOD!T73-BRPL_ISGS_exbus!T73</f>
        <v>0</v>
      </c>
      <c r="U73" s="24">
        <f>BRPL_EOD!U73-BRPL_ISGS_exbus!U73</f>
        <v>6.6116791682446774E-4</v>
      </c>
      <c r="V73" s="24">
        <f>BRPL_EOD!V73-BRPL_ISGS_exbus!V73</f>
        <v>1.6866379999989078E-3</v>
      </c>
      <c r="W73" s="24">
        <f>BRPL_EOD!W73-BRPL_ISGS_exbus!W73</f>
        <v>5.9050261335755749E-3</v>
      </c>
      <c r="X73" s="24">
        <f>BRPL_EOD!X73-BRPL_ISGS_exbus!X73</f>
        <v>-1.5687278094134172E-3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-5.265055609470437E-3</v>
      </c>
      <c r="L74" s="24">
        <f>BRPL_EOD!L74-BRPL_ISGS_exbus!L74</f>
        <v>2.5088229019676334E-4</v>
      </c>
      <c r="M74" s="24">
        <f>BRPL_EOD!M74-BRPL_ISGS_exbus!M74</f>
        <v>-2.2180752760903033E-3</v>
      </c>
      <c r="N74" s="24">
        <f>BRPL_EOD!N74-BRPL_ISGS_exbus!N74</f>
        <v>-5.8745282190812986E-3</v>
      </c>
      <c r="O74" s="24">
        <f>BRPL_EOD!O74-BRPL_ISGS_exbus!O74</f>
        <v>-3.4257338116816527E-4</v>
      </c>
      <c r="P74" s="24">
        <f>BRPL_EOD!P74-BRPL_ISGS_exbus!P74</f>
        <v>-2.3127704119545456E-3</v>
      </c>
      <c r="Q74" s="24">
        <f>BRPL_EOD!Q74-BRPL_ISGS_exbus!Q74</f>
        <v>-1.6626730038025173E-3</v>
      </c>
      <c r="R74" s="24">
        <f>BRPL_EOD!R74-BRPL_ISGS_exbus!R74</f>
        <v>4.6151491442572024E-3</v>
      </c>
      <c r="S74" s="24">
        <f>BRPL_EOD!S74-BRPL_ISGS_exbus!S74</f>
        <v>-2.5874341846758853E-3</v>
      </c>
      <c r="T74" s="24">
        <f>BRPL_EOD!T74-BRPL_ISGS_exbus!T74</f>
        <v>0</v>
      </c>
      <c r="U74" s="24">
        <f>BRPL_EOD!U74-BRPL_ISGS_exbus!U74</f>
        <v>6.6116791682446774E-4</v>
      </c>
      <c r="V74" s="24">
        <f>BRPL_EOD!V74-BRPL_ISGS_exbus!V74</f>
        <v>1.6866379999989078E-3</v>
      </c>
      <c r="W74" s="24">
        <f>BRPL_EOD!W74-BRPL_ISGS_exbus!W74</f>
        <v>5.9050261335755749E-3</v>
      </c>
      <c r="X74" s="24">
        <f>BRPL_EOD!X74-BRPL_ISGS_exbus!X74</f>
        <v>-1.5687278094134172E-3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4.0595828440359583E-3</v>
      </c>
      <c r="L75" s="24">
        <f>BRPL_EOD!L75-BRPL_ISGS_exbus!L75</f>
        <v>2.6131438277143815E-4</v>
      </c>
      <c r="M75" s="24">
        <f>BRPL_EOD!M75-BRPL_ISGS_exbus!M75</f>
        <v>-2.2180752760903033E-3</v>
      </c>
      <c r="N75" s="24">
        <f>BRPL_EOD!N75-BRPL_ISGS_exbus!N75</f>
        <v>-5.8745282190812986E-3</v>
      </c>
      <c r="O75" s="24">
        <f>BRPL_EOD!O75-BRPL_ISGS_exbus!O75</f>
        <v>-3.4257338116816527E-4</v>
      </c>
      <c r="P75" s="24">
        <f>BRPL_EOD!P75-BRPL_ISGS_exbus!P75</f>
        <v>-2.3127704119545456E-3</v>
      </c>
      <c r="Q75" s="24">
        <f>BRPL_EOD!Q75-BRPL_ISGS_exbus!Q75</f>
        <v>-1.6626730038025173E-3</v>
      </c>
      <c r="R75" s="24">
        <f>BRPL_EOD!R75-BRPL_ISGS_exbus!R75</f>
        <v>4.6151491442572024E-3</v>
      </c>
      <c r="S75" s="24">
        <f>BRPL_EOD!S75-BRPL_ISGS_exbus!S75</f>
        <v>-2.5874341846758853E-3</v>
      </c>
      <c r="T75" s="24">
        <f>BRPL_EOD!T75-BRPL_ISGS_exbus!T75</f>
        <v>0</v>
      </c>
      <c r="U75" s="24">
        <f>BRPL_EOD!U75-BRPL_ISGS_exbus!U75</f>
        <v>6.6116791682446774E-4</v>
      </c>
      <c r="V75" s="24">
        <f>BRPL_EOD!V75-BRPL_ISGS_exbus!V75</f>
        <v>1.6866379999989078E-3</v>
      </c>
      <c r="W75" s="24">
        <f>BRPL_EOD!W75-BRPL_ISGS_exbus!W75</f>
        <v>5.9050261335755749E-3</v>
      </c>
      <c r="X75" s="24">
        <f>BRPL_EOD!X75-BRPL_ISGS_exbus!X75</f>
        <v>-1.5687278094134172E-3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-1.8892295390173786E-3</v>
      </c>
      <c r="L76" s="24">
        <f>BRPL_EOD!L76-BRPL_ISGS_exbus!L76</f>
        <v>4.9500614114350583E-6</v>
      </c>
      <c r="M76" s="24">
        <f>BRPL_EOD!M76-BRPL_ISGS_exbus!M76</f>
        <v>-2.2180752760903033E-3</v>
      </c>
      <c r="N76" s="24">
        <f>BRPL_EOD!N76-BRPL_ISGS_exbus!N76</f>
        <v>-5.8745282190812986E-3</v>
      </c>
      <c r="O76" s="24">
        <f>BRPL_EOD!O76-BRPL_ISGS_exbus!O76</f>
        <v>-3.4257338116816527E-4</v>
      </c>
      <c r="P76" s="24">
        <f>BRPL_EOD!P76-BRPL_ISGS_exbus!P76</f>
        <v>-2.3127704119545456E-3</v>
      </c>
      <c r="Q76" s="24">
        <f>BRPL_EOD!Q76-BRPL_ISGS_exbus!Q76</f>
        <v>-1.6626730038025173E-3</v>
      </c>
      <c r="R76" s="24">
        <f>BRPL_EOD!R76-BRPL_ISGS_exbus!R76</f>
        <v>4.6151491442572024E-3</v>
      </c>
      <c r="S76" s="24">
        <f>BRPL_EOD!S76-BRPL_ISGS_exbus!S76</f>
        <v>-2.5874341846758853E-3</v>
      </c>
      <c r="T76" s="24">
        <f>BRPL_EOD!T76-BRPL_ISGS_exbus!T76</f>
        <v>0</v>
      </c>
      <c r="U76" s="24">
        <f>BRPL_EOD!U76-BRPL_ISGS_exbus!U76</f>
        <v>6.6116791682446774E-4</v>
      </c>
      <c r="V76" s="24">
        <f>BRPL_EOD!V76-BRPL_ISGS_exbus!V76</f>
        <v>1.6866379999989078E-3</v>
      </c>
      <c r="W76" s="24">
        <f>BRPL_EOD!W76-BRPL_ISGS_exbus!W76</f>
        <v>5.9050261335755749E-3</v>
      </c>
      <c r="X76" s="24">
        <f>BRPL_EOD!X76-BRPL_ISGS_exbus!X76</f>
        <v>-1.5687278094134172E-3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-1.5006478105306087E-3</v>
      </c>
      <c r="L77" s="24">
        <f>BRPL_EOD!L77-BRPL_ISGS_exbus!L77</f>
        <v>-8.6711585165488714E-6</v>
      </c>
      <c r="M77" s="24">
        <f>BRPL_EOD!M77-BRPL_ISGS_exbus!M77</f>
        <v>-2.2180752760903033E-3</v>
      </c>
      <c r="N77" s="24">
        <f>BRPL_EOD!N77-BRPL_ISGS_exbus!N77</f>
        <v>-5.8745282190812986E-3</v>
      </c>
      <c r="O77" s="24">
        <f>BRPL_EOD!O77-BRPL_ISGS_exbus!O77</f>
        <v>-3.4257338116816527E-4</v>
      </c>
      <c r="P77" s="24">
        <f>BRPL_EOD!P77-BRPL_ISGS_exbus!P77</f>
        <v>-2.3127704119545456E-3</v>
      </c>
      <c r="Q77" s="24">
        <f>BRPL_EOD!Q77-BRPL_ISGS_exbus!Q77</f>
        <v>-1.6626730038025173E-3</v>
      </c>
      <c r="R77" s="24">
        <f>BRPL_EOD!R77-BRPL_ISGS_exbus!R77</f>
        <v>4.6151491442572024E-3</v>
      </c>
      <c r="S77" s="24">
        <f>BRPL_EOD!S77-BRPL_ISGS_exbus!S77</f>
        <v>-2.5874341846758853E-3</v>
      </c>
      <c r="T77" s="24">
        <f>BRPL_EOD!T77-BRPL_ISGS_exbus!T77</f>
        <v>0</v>
      </c>
      <c r="U77" s="24">
        <f>BRPL_EOD!U77-BRPL_ISGS_exbus!U77</f>
        <v>6.6116791682446774E-4</v>
      </c>
      <c r="V77" s="24">
        <f>BRPL_EOD!V77-BRPL_ISGS_exbus!V77</f>
        <v>1.6866379999989078E-3</v>
      </c>
      <c r="W77" s="24">
        <f>BRPL_EOD!W77-BRPL_ISGS_exbus!W77</f>
        <v>5.9050261335755749E-3</v>
      </c>
      <c r="X77" s="24">
        <f>BRPL_EOD!X77-BRPL_ISGS_exbus!X77</f>
        <v>-1.5687278094134172E-3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3.1077002763595374E-3</v>
      </c>
      <c r="L78" s="24">
        <f>BRPL_EOD!L78-BRPL_ISGS_exbus!L78</f>
        <v>-8.6711585165488714E-6</v>
      </c>
      <c r="M78" s="24">
        <f>BRPL_EOD!M78-BRPL_ISGS_exbus!M78</f>
        <v>-2.2180752760903033E-3</v>
      </c>
      <c r="N78" s="24">
        <f>BRPL_EOD!N78-BRPL_ISGS_exbus!N78</f>
        <v>-5.8745282190812986E-3</v>
      </c>
      <c r="O78" s="24">
        <f>BRPL_EOD!O78-BRPL_ISGS_exbus!O78</f>
        <v>-3.4257338116816527E-4</v>
      </c>
      <c r="P78" s="24">
        <f>BRPL_EOD!P78-BRPL_ISGS_exbus!P78</f>
        <v>-2.3127704119545456E-3</v>
      </c>
      <c r="Q78" s="24">
        <f>BRPL_EOD!Q78-BRPL_ISGS_exbus!Q78</f>
        <v>-1.6626730038025173E-3</v>
      </c>
      <c r="R78" s="24">
        <f>BRPL_EOD!R78-BRPL_ISGS_exbus!R78</f>
        <v>4.6151491442572024E-3</v>
      </c>
      <c r="S78" s="24">
        <f>BRPL_EOD!S78-BRPL_ISGS_exbus!S78</f>
        <v>-2.5874341846758853E-3</v>
      </c>
      <c r="T78" s="24">
        <f>BRPL_EOD!T78-BRPL_ISGS_exbus!T78</f>
        <v>0</v>
      </c>
      <c r="U78" s="24">
        <f>BRPL_EOD!U78-BRPL_ISGS_exbus!U78</f>
        <v>6.6116791682446774E-4</v>
      </c>
      <c r="V78" s="24">
        <f>BRPL_EOD!V78-BRPL_ISGS_exbus!V78</f>
        <v>1.6866379999989078E-3</v>
      </c>
      <c r="W78" s="24">
        <f>BRPL_EOD!W78-BRPL_ISGS_exbus!W78</f>
        <v>5.9050261335755749E-3</v>
      </c>
      <c r="X78" s="24">
        <f>BRPL_EOD!X78-BRPL_ISGS_exbus!X78</f>
        <v>-1.5687278094134172E-3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-7.1607687395385256E-3</v>
      </c>
      <c r="L79" s="24">
        <f>BRPL_EOD!L79-BRPL_ISGS_exbus!L79</f>
        <v>-8.6711585165488714E-6</v>
      </c>
      <c r="M79" s="24">
        <f>BRPL_EOD!M79-BRPL_ISGS_exbus!M79</f>
        <v>-2.2180752760903033E-3</v>
      </c>
      <c r="N79" s="24">
        <f>BRPL_EOD!N79-BRPL_ISGS_exbus!N79</f>
        <v>-5.8745282190812986E-3</v>
      </c>
      <c r="O79" s="24">
        <f>BRPL_EOD!O79-BRPL_ISGS_exbus!O79</f>
        <v>-3.4257338116816527E-4</v>
      </c>
      <c r="P79" s="24">
        <f>BRPL_EOD!P79-BRPL_ISGS_exbus!P79</f>
        <v>-2.3127704119545456E-3</v>
      </c>
      <c r="Q79" s="24">
        <f>BRPL_EOD!Q79-BRPL_ISGS_exbus!Q79</f>
        <v>-1.6626730038025173E-3</v>
      </c>
      <c r="R79" s="24">
        <f>BRPL_EOD!R79-BRPL_ISGS_exbus!R79</f>
        <v>4.6151491442572024E-3</v>
      </c>
      <c r="S79" s="24">
        <f>BRPL_EOD!S79-BRPL_ISGS_exbus!S79</f>
        <v>-2.5874341846758853E-3</v>
      </c>
      <c r="T79" s="24">
        <f>BRPL_EOD!T79-BRPL_ISGS_exbus!T79</f>
        <v>0</v>
      </c>
      <c r="U79" s="24">
        <f>BRPL_EOD!U79-BRPL_ISGS_exbus!U79</f>
        <v>6.6116791682446774E-4</v>
      </c>
      <c r="V79" s="24">
        <f>BRPL_EOD!V79-BRPL_ISGS_exbus!V79</f>
        <v>1.6866379999989078E-3</v>
      </c>
      <c r="W79" s="24">
        <f>BRPL_EOD!W79-BRPL_ISGS_exbus!W79</f>
        <v>5.9050261335755749E-3</v>
      </c>
      <c r="X79" s="24">
        <f>BRPL_EOD!X79-BRPL_ISGS_exbus!X79</f>
        <v>-1.5687278094134172E-3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-7.1607687395385256E-3</v>
      </c>
      <c r="L80" s="24">
        <f>BRPL_EOD!L80-BRPL_ISGS_exbus!L80</f>
        <v>-8.6711585165488714E-6</v>
      </c>
      <c r="M80" s="24">
        <f>BRPL_EOD!M80-BRPL_ISGS_exbus!M80</f>
        <v>-2.2180752760903033E-3</v>
      </c>
      <c r="N80" s="24">
        <f>BRPL_EOD!N80-BRPL_ISGS_exbus!N80</f>
        <v>-5.8745282190812986E-3</v>
      </c>
      <c r="O80" s="24">
        <f>BRPL_EOD!O80-BRPL_ISGS_exbus!O80</f>
        <v>-3.4257338116816527E-4</v>
      </c>
      <c r="P80" s="24">
        <f>BRPL_EOD!P80-BRPL_ISGS_exbus!P80</f>
        <v>-2.3127704119545456E-3</v>
      </c>
      <c r="Q80" s="24">
        <f>BRPL_EOD!Q80-BRPL_ISGS_exbus!Q80</f>
        <v>-1.6626730038025173E-3</v>
      </c>
      <c r="R80" s="24">
        <f>BRPL_EOD!R80-BRPL_ISGS_exbus!R80</f>
        <v>4.6151491442572024E-3</v>
      </c>
      <c r="S80" s="24">
        <f>BRPL_EOD!S80-BRPL_ISGS_exbus!S80</f>
        <v>-2.5874341846758853E-3</v>
      </c>
      <c r="T80" s="24">
        <f>BRPL_EOD!T80-BRPL_ISGS_exbus!T80</f>
        <v>0</v>
      </c>
      <c r="U80" s="24">
        <f>BRPL_EOD!U80-BRPL_ISGS_exbus!U80</f>
        <v>6.6116791682446774E-4</v>
      </c>
      <c r="V80" s="24">
        <f>BRPL_EOD!V80-BRPL_ISGS_exbus!V80</f>
        <v>1.6866379999989078E-3</v>
      </c>
      <c r="W80" s="24">
        <f>BRPL_EOD!W80-BRPL_ISGS_exbus!W80</f>
        <v>5.9050261335755749E-3</v>
      </c>
      <c r="X80" s="24">
        <f>BRPL_EOD!X80-BRPL_ISGS_exbus!X80</f>
        <v>-1.5687278094134172E-3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1.4731266445551228E-3</v>
      </c>
      <c r="L81" s="24">
        <f>BRPL_EOD!L81-BRPL_ISGS_exbus!L81</f>
        <v>-8.6711585165488714E-6</v>
      </c>
      <c r="M81" s="24">
        <f>BRPL_EOD!M81-BRPL_ISGS_exbus!M81</f>
        <v>-2.2180752760903033E-3</v>
      </c>
      <c r="N81" s="24">
        <f>BRPL_EOD!N81-BRPL_ISGS_exbus!N81</f>
        <v>-5.8745282190812986E-3</v>
      </c>
      <c r="O81" s="24">
        <f>BRPL_EOD!O81-BRPL_ISGS_exbus!O81</f>
        <v>-3.4257338116816527E-4</v>
      </c>
      <c r="P81" s="24">
        <f>BRPL_EOD!P81-BRPL_ISGS_exbus!P81</f>
        <v>-2.3127704119545456E-3</v>
      </c>
      <c r="Q81" s="24">
        <f>BRPL_EOD!Q81-BRPL_ISGS_exbus!Q81</f>
        <v>-1.6626730038025173E-3</v>
      </c>
      <c r="R81" s="24">
        <f>BRPL_EOD!R81-BRPL_ISGS_exbus!R81</f>
        <v>4.6151491442572024E-3</v>
      </c>
      <c r="S81" s="24">
        <f>BRPL_EOD!S81-BRPL_ISGS_exbus!S81</f>
        <v>-2.5874341846758853E-3</v>
      </c>
      <c r="T81" s="24">
        <f>BRPL_EOD!T81-BRPL_ISGS_exbus!T81</f>
        <v>0</v>
      </c>
      <c r="U81" s="24">
        <f>BRPL_EOD!U81-BRPL_ISGS_exbus!U81</f>
        <v>6.6116791682446774E-4</v>
      </c>
      <c r="V81" s="24">
        <f>BRPL_EOD!V81-BRPL_ISGS_exbus!V81</f>
        <v>1.6866379999989078E-3</v>
      </c>
      <c r="W81" s="24">
        <f>BRPL_EOD!W81-BRPL_ISGS_exbus!W81</f>
        <v>5.9050261335755749E-3</v>
      </c>
      <c r="X81" s="24">
        <f>BRPL_EOD!X81-BRPL_ISGS_exbus!X81</f>
        <v>-1.5687278094134172E-3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1.6026299160216695E-3</v>
      </c>
      <c r="L82" s="24">
        <f>BRPL_EOD!L82-BRPL_ISGS_exbus!L82</f>
        <v>-8.6711585165488714E-6</v>
      </c>
      <c r="M82" s="24">
        <f>BRPL_EOD!M82-BRPL_ISGS_exbus!M82</f>
        <v>-2.2180752760903033E-3</v>
      </c>
      <c r="N82" s="24">
        <f>BRPL_EOD!N82-BRPL_ISGS_exbus!N82</f>
        <v>-5.8745282190812986E-3</v>
      </c>
      <c r="O82" s="24">
        <f>BRPL_EOD!O82-BRPL_ISGS_exbus!O82</f>
        <v>-3.4257338116816527E-4</v>
      </c>
      <c r="P82" s="24">
        <f>BRPL_EOD!P82-BRPL_ISGS_exbus!P82</f>
        <v>-2.3127704119545456E-3</v>
      </c>
      <c r="Q82" s="24">
        <f>BRPL_EOD!Q82-BRPL_ISGS_exbus!Q82</f>
        <v>-1.6626730038025173E-3</v>
      </c>
      <c r="R82" s="24">
        <f>BRPL_EOD!R82-BRPL_ISGS_exbus!R82</f>
        <v>4.6151491442572024E-3</v>
      </c>
      <c r="S82" s="24">
        <f>BRPL_EOD!S82-BRPL_ISGS_exbus!S82</f>
        <v>-2.5874341846758853E-3</v>
      </c>
      <c r="T82" s="24">
        <f>BRPL_EOD!T82-BRPL_ISGS_exbus!T82</f>
        <v>0</v>
      </c>
      <c r="U82" s="24">
        <f>BRPL_EOD!U82-BRPL_ISGS_exbus!U82</f>
        <v>6.6116791682446774E-4</v>
      </c>
      <c r="V82" s="24">
        <f>BRPL_EOD!V82-BRPL_ISGS_exbus!V82</f>
        <v>1.6866379999989078E-3</v>
      </c>
      <c r="W82" s="24">
        <f>BRPL_EOD!W82-BRPL_ISGS_exbus!W82</f>
        <v>5.9050261335755749E-3</v>
      </c>
      <c r="X82" s="24">
        <f>BRPL_EOD!X82-BRPL_ISGS_exbus!X82</f>
        <v>-1.5687278094134172E-3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-1.8892295390173786E-3</v>
      </c>
      <c r="L83" s="24">
        <f>BRPL_EOD!L83-BRPL_ISGS_exbus!L83</f>
        <v>1.1333495773246938E-4</v>
      </c>
      <c r="M83" s="24">
        <f>BRPL_EOD!M83-BRPL_ISGS_exbus!M83</f>
        <v>-2.2180752760903033E-3</v>
      </c>
      <c r="N83" s="24">
        <f>BRPL_EOD!N83-BRPL_ISGS_exbus!N83</f>
        <v>-5.8745282190812986E-3</v>
      </c>
      <c r="O83" s="24">
        <f>BRPL_EOD!O83-BRPL_ISGS_exbus!O83</f>
        <v>-3.4257338116816527E-4</v>
      </c>
      <c r="P83" s="24">
        <f>BRPL_EOD!P83-BRPL_ISGS_exbus!P83</f>
        <v>-2.3127704119545456E-3</v>
      </c>
      <c r="Q83" s="24">
        <f>BRPL_EOD!Q83-BRPL_ISGS_exbus!Q83</f>
        <v>-1.6626730038025173E-3</v>
      </c>
      <c r="R83" s="24">
        <f>BRPL_EOD!R83-BRPL_ISGS_exbus!R83</f>
        <v>4.6151491442572024E-3</v>
      </c>
      <c r="S83" s="24">
        <f>BRPL_EOD!S83-BRPL_ISGS_exbus!S83</f>
        <v>-2.5874341846758853E-3</v>
      </c>
      <c r="T83" s="24">
        <f>BRPL_EOD!T83-BRPL_ISGS_exbus!T83</f>
        <v>0</v>
      </c>
      <c r="U83" s="24">
        <f>BRPL_EOD!U83-BRPL_ISGS_exbus!U83</f>
        <v>6.6116791682446774E-4</v>
      </c>
      <c r="V83" s="24">
        <f>BRPL_EOD!V83-BRPL_ISGS_exbus!V83</f>
        <v>1.6866379999989078E-3</v>
      </c>
      <c r="W83" s="24">
        <f>BRPL_EOD!W83-BRPL_ISGS_exbus!W83</f>
        <v>5.9050261335755749E-3</v>
      </c>
      <c r="X83" s="24">
        <f>BRPL_EOD!X83-BRPL_ISGS_exbus!X83</f>
        <v>-1.5687278094134172E-3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-1.8892295390173786E-3</v>
      </c>
      <c r="L84" s="24">
        <f>BRPL_EOD!L84-BRPL_ISGS_exbus!L84</f>
        <v>2.1517417222494117E-4</v>
      </c>
      <c r="M84" s="24">
        <f>BRPL_EOD!M84-BRPL_ISGS_exbus!M84</f>
        <v>-2.2180752760903033E-3</v>
      </c>
      <c r="N84" s="24">
        <f>BRPL_EOD!N84-BRPL_ISGS_exbus!N84</f>
        <v>-5.8745282190812986E-3</v>
      </c>
      <c r="O84" s="24">
        <f>BRPL_EOD!O84-BRPL_ISGS_exbus!O84</f>
        <v>-3.4257338116816527E-4</v>
      </c>
      <c r="P84" s="24">
        <f>BRPL_EOD!P84-BRPL_ISGS_exbus!P84</f>
        <v>-2.3127704119545456E-3</v>
      </c>
      <c r="Q84" s="24">
        <f>BRPL_EOD!Q84-BRPL_ISGS_exbus!Q84</f>
        <v>-1.6626730038025173E-3</v>
      </c>
      <c r="R84" s="24">
        <f>BRPL_EOD!R84-BRPL_ISGS_exbus!R84</f>
        <v>4.6151491442572024E-3</v>
      </c>
      <c r="S84" s="24">
        <f>BRPL_EOD!S84-BRPL_ISGS_exbus!S84</f>
        <v>-2.5874341846758853E-3</v>
      </c>
      <c r="T84" s="24">
        <f>BRPL_EOD!T84-BRPL_ISGS_exbus!T84</f>
        <v>0</v>
      </c>
      <c r="U84" s="24">
        <f>BRPL_EOD!U84-BRPL_ISGS_exbus!U84</f>
        <v>6.6116791682446774E-4</v>
      </c>
      <c r="V84" s="24">
        <f>BRPL_EOD!V84-BRPL_ISGS_exbus!V84</f>
        <v>1.6866379999989078E-3</v>
      </c>
      <c r="W84" s="24">
        <f>BRPL_EOD!W84-BRPL_ISGS_exbus!W84</f>
        <v>5.9050261335755749E-3</v>
      </c>
      <c r="X84" s="24">
        <f>BRPL_EOD!X84-BRPL_ISGS_exbus!X84</f>
        <v>-1.5687278094134172E-3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4.0595828440359583E-3</v>
      </c>
      <c r="L85" s="24">
        <f>BRPL_EOD!L85-BRPL_ISGS_exbus!L85</f>
        <v>-6.4968892464101202E-5</v>
      </c>
      <c r="M85" s="24">
        <f>BRPL_EOD!M85-BRPL_ISGS_exbus!M85</f>
        <v>-2.2180752760903033E-3</v>
      </c>
      <c r="N85" s="24">
        <f>BRPL_EOD!N85-BRPL_ISGS_exbus!N85</f>
        <v>-5.8745282190812986E-3</v>
      </c>
      <c r="O85" s="24">
        <f>BRPL_EOD!O85-BRPL_ISGS_exbus!O85</f>
        <v>-3.4257338116816527E-4</v>
      </c>
      <c r="P85" s="24">
        <f>BRPL_EOD!P85-BRPL_ISGS_exbus!P85</f>
        <v>-2.3127704119545456E-3</v>
      </c>
      <c r="Q85" s="24">
        <f>BRPL_EOD!Q85-BRPL_ISGS_exbus!Q85</f>
        <v>8.0306748468927935E-6</v>
      </c>
      <c r="R85" s="24">
        <f>BRPL_EOD!R85-BRPL_ISGS_exbus!R85</f>
        <v>4.6151491442572024E-3</v>
      </c>
      <c r="S85" s="24">
        <f>BRPL_EOD!S85-BRPL_ISGS_exbus!S85</f>
        <v>7.4370240700183388E-4</v>
      </c>
      <c r="T85" s="24">
        <f>BRPL_EOD!T85-BRPL_ISGS_exbus!T85</f>
        <v>0</v>
      </c>
      <c r="U85" s="24">
        <f>BRPL_EOD!U85-BRPL_ISGS_exbus!U85</f>
        <v>6.6116791682446774E-4</v>
      </c>
      <c r="V85" s="24">
        <f>BRPL_EOD!V85-BRPL_ISGS_exbus!V85</f>
        <v>1.6866379999989078E-3</v>
      </c>
      <c r="W85" s="24">
        <f>BRPL_EOD!W85-BRPL_ISGS_exbus!W85</f>
        <v>5.9050261335755749E-3</v>
      </c>
      <c r="X85" s="24">
        <f>BRPL_EOD!X85-BRPL_ISGS_exbus!X85</f>
        <v>-1.5687278094134172E-3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4.0595828440359583E-3</v>
      </c>
      <c r="L86" s="24">
        <f>BRPL_EOD!L86-BRPL_ISGS_exbus!L86</f>
        <v>3.6599159770833722E-4</v>
      </c>
      <c r="M86" s="24">
        <f>BRPL_EOD!M86-BRPL_ISGS_exbus!M86</f>
        <v>-2.2180752760903033E-3</v>
      </c>
      <c r="N86" s="24">
        <f>BRPL_EOD!N86-BRPL_ISGS_exbus!N86</f>
        <v>-5.8745282190812986E-3</v>
      </c>
      <c r="O86" s="24">
        <f>BRPL_EOD!O86-BRPL_ISGS_exbus!O86</f>
        <v>-3.4257338116816527E-4</v>
      </c>
      <c r="P86" s="24">
        <f>BRPL_EOD!P86-BRPL_ISGS_exbus!P86</f>
        <v>-2.3127704119545456E-3</v>
      </c>
      <c r="Q86" s="24">
        <f>BRPL_EOD!Q86-BRPL_ISGS_exbus!Q86</f>
        <v>8.0306748468927935E-6</v>
      </c>
      <c r="R86" s="24">
        <f>BRPL_EOD!R86-BRPL_ISGS_exbus!R86</f>
        <v>4.6151491442572024E-3</v>
      </c>
      <c r="S86" s="24">
        <f>BRPL_EOD!S86-BRPL_ISGS_exbus!S86</f>
        <v>7.4370240700183388E-4</v>
      </c>
      <c r="T86" s="24">
        <f>BRPL_EOD!T86-BRPL_ISGS_exbus!T86</f>
        <v>0</v>
      </c>
      <c r="U86" s="24">
        <f>BRPL_EOD!U86-BRPL_ISGS_exbus!U86</f>
        <v>6.6116791682446774E-4</v>
      </c>
      <c r="V86" s="24">
        <f>BRPL_EOD!V86-BRPL_ISGS_exbus!V86</f>
        <v>1.6866379999989078E-3</v>
      </c>
      <c r="W86" s="24">
        <f>BRPL_EOD!W86-BRPL_ISGS_exbus!W86</f>
        <v>5.9050261335755749E-3</v>
      </c>
      <c r="X86" s="24">
        <f>BRPL_EOD!X86-BRPL_ISGS_exbus!X86</f>
        <v>-1.5687278094134172E-3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4.0595828440359583E-3</v>
      </c>
      <c r="L87" s="24">
        <f>BRPL_EOD!L87-BRPL_ISGS_exbus!L87</f>
        <v>3.6599159770833722E-4</v>
      </c>
      <c r="M87" s="24">
        <f>BRPL_EOD!M87-BRPL_ISGS_exbus!M87</f>
        <v>-2.2180752760903033E-3</v>
      </c>
      <c r="N87" s="24">
        <f>BRPL_EOD!N87-BRPL_ISGS_exbus!N87</f>
        <v>-5.8745282190812986E-3</v>
      </c>
      <c r="O87" s="24">
        <f>BRPL_EOD!O87-BRPL_ISGS_exbus!O87</f>
        <v>-3.4257338116816527E-4</v>
      </c>
      <c r="P87" s="24">
        <f>BRPL_EOD!P87-BRPL_ISGS_exbus!P87</f>
        <v>-2.3127704119545456E-3</v>
      </c>
      <c r="Q87" s="24">
        <f>BRPL_EOD!Q87-BRPL_ISGS_exbus!Q87</f>
        <v>8.0306748468927935E-6</v>
      </c>
      <c r="R87" s="24">
        <f>BRPL_EOD!R87-BRPL_ISGS_exbus!R87</f>
        <v>4.6151491442572024E-3</v>
      </c>
      <c r="S87" s="24">
        <f>BRPL_EOD!S87-BRPL_ISGS_exbus!S87</f>
        <v>7.4370240700183388E-4</v>
      </c>
      <c r="T87" s="24">
        <f>BRPL_EOD!T87-BRPL_ISGS_exbus!T87</f>
        <v>0</v>
      </c>
      <c r="U87" s="24">
        <f>BRPL_EOD!U87-BRPL_ISGS_exbus!U87</f>
        <v>6.6116791682446774E-4</v>
      </c>
      <c r="V87" s="24">
        <f>BRPL_EOD!V87-BRPL_ISGS_exbus!V87</f>
        <v>1.6866379999989078E-3</v>
      </c>
      <c r="W87" s="24">
        <f>BRPL_EOD!W87-BRPL_ISGS_exbus!W87</f>
        <v>5.9050261335755749E-3</v>
      </c>
      <c r="X87" s="24">
        <f>BRPL_EOD!X87-BRPL_ISGS_exbus!X87</f>
        <v>-1.5687278094134172E-3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4.0595828440359583E-3</v>
      </c>
      <c r="L88" s="24">
        <f>BRPL_EOD!L88-BRPL_ISGS_exbus!L88</f>
        <v>3.6599159770833722E-4</v>
      </c>
      <c r="M88" s="24">
        <f>BRPL_EOD!M88-BRPL_ISGS_exbus!M88</f>
        <v>-2.2180752760903033E-3</v>
      </c>
      <c r="N88" s="24">
        <f>BRPL_EOD!N88-BRPL_ISGS_exbus!N88</f>
        <v>-5.8745282190812986E-3</v>
      </c>
      <c r="O88" s="24">
        <f>BRPL_EOD!O88-BRPL_ISGS_exbus!O88</f>
        <v>-3.4257338116816527E-4</v>
      </c>
      <c r="P88" s="24">
        <f>BRPL_EOD!P88-BRPL_ISGS_exbus!P88</f>
        <v>-2.3127704119545456E-3</v>
      </c>
      <c r="Q88" s="24">
        <f>BRPL_EOD!Q88-BRPL_ISGS_exbus!Q88</f>
        <v>8.0306748468927935E-6</v>
      </c>
      <c r="R88" s="24">
        <f>BRPL_EOD!R88-BRPL_ISGS_exbus!R88</f>
        <v>4.6151491442572024E-3</v>
      </c>
      <c r="S88" s="24">
        <f>BRPL_EOD!S88-BRPL_ISGS_exbus!S88</f>
        <v>7.4370240700183388E-4</v>
      </c>
      <c r="T88" s="24">
        <f>BRPL_EOD!T88-BRPL_ISGS_exbus!T88</f>
        <v>0</v>
      </c>
      <c r="U88" s="24">
        <f>BRPL_EOD!U88-BRPL_ISGS_exbus!U88</f>
        <v>6.6116791682446774E-4</v>
      </c>
      <c r="V88" s="24">
        <f>BRPL_EOD!V88-BRPL_ISGS_exbus!V88</f>
        <v>1.6866379999989078E-3</v>
      </c>
      <c r="W88" s="24">
        <f>BRPL_EOD!W88-BRPL_ISGS_exbus!W88</f>
        <v>5.9050261335755749E-3</v>
      </c>
      <c r="X88" s="24">
        <f>BRPL_EOD!X88-BRPL_ISGS_exbus!X88</f>
        <v>-1.5687278094134172E-3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4.0595828440359583E-3</v>
      </c>
      <c r="L89" s="24">
        <f>BRPL_EOD!L89-BRPL_ISGS_exbus!L89</f>
        <v>3.6599159770833722E-4</v>
      </c>
      <c r="M89" s="24">
        <f>BRPL_EOD!M89-BRPL_ISGS_exbus!M89</f>
        <v>-2.2180752760903033E-3</v>
      </c>
      <c r="N89" s="24">
        <f>BRPL_EOD!N89-BRPL_ISGS_exbus!N89</f>
        <v>-5.8745282190812986E-3</v>
      </c>
      <c r="O89" s="24">
        <f>BRPL_EOD!O89-BRPL_ISGS_exbus!O89</f>
        <v>-3.4257338116816527E-4</v>
      </c>
      <c r="P89" s="24">
        <f>BRPL_EOD!P89-BRPL_ISGS_exbus!P89</f>
        <v>-2.3127704119545456E-3</v>
      </c>
      <c r="Q89" s="24">
        <f>BRPL_EOD!Q89-BRPL_ISGS_exbus!Q89</f>
        <v>-2.5824056603696022E-4</v>
      </c>
      <c r="R89" s="24">
        <f>BRPL_EOD!R89-BRPL_ISGS_exbus!R89</f>
        <v>4.6151491442572024E-3</v>
      </c>
      <c r="S89" s="24">
        <f>BRPL_EOD!S89-BRPL_ISGS_exbus!S89</f>
        <v>-4.1159048603844894E-4</v>
      </c>
      <c r="T89" s="24">
        <f>BRPL_EOD!T89-BRPL_ISGS_exbus!T89</f>
        <v>0</v>
      </c>
      <c r="U89" s="24">
        <f>BRPL_EOD!U89-BRPL_ISGS_exbus!U89</f>
        <v>6.6116791682446774E-4</v>
      </c>
      <c r="V89" s="24">
        <f>BRPL_EOD!V89-BRPL_ISGS_exbus!V89</f>
        <v>1.6866379999989078E-3</v>
      </c>
      <c r="W89" s="24">
        <f>BRPL_EOD!W89-BRPL_ISGS_exbus!W89</f>
        <v>5.9050261335755749E-3</v>
      </c>
      <c r="X89" s="24">
        <f>BRPL_EOD!X89-BRPL_ISGS_exbus!X89</f>
        <v>-1.5687278094134172E-3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4.0595828440359583E-3</v>
      </c>
      <c r="L90" s="24">
        <f>BRPL_EOD!L90-BRPL_ISGS_exbus!L90</f>
        <v>3.6599159770833722E-4</v>
      </c>
      <c r="M90" s="24">
        <f>BRPL_EOD!M90-BRPL_ISGS_exbus!M90</f>
        <v>-2.2180752760903033E-3</v>
      </c>
      <c r="N90" s="24">
        <f>BRPL_EOD!N90-BRPL_ISGS_exbus!N90</f>
        <v>-5.8745282190812986E-3</v>
      </c>
      <c r="O90" s="24">
        <f>BRPL_EOD!O90-BRPL_ISGS_exbus!O90</f>
        <v>-3.4257338116816527E-4</v>
      </c>
      <c r="P90" s="24">
        <f>BRPL_EOD!P90-BRPL_ISGS_exbus!P90</f>
        <v>-2.3127704119545456E-3</v>
      </c>
      <c r="Q90" s="24">
        <f>BRPL_EOD!Q90-BRPL_ISGS_exbus!Q90</f>
        <v>-1.6216694411417265E-3</v>
      </c>
      <c r="R90" s="24">
        <f>BRPL_EOD!R90-BRPL_ISGS_exbus!R90</f>
        <v>4.6151491442572024E-3</v>
      </c>
      <c r="S90" s="24">
        <f>BRPL_EOD!S90-BRPL_ISGS_exbus!S90</f>
        <v>-4.1159048603844894E-4</v>
      </c>
      <c r="T90" s="24">
        <f>BRPL_EOD!T90-BRPL_ISGS_exbus!T90</f>
        <v>0</v>
      </c>
      <c r="U90" s="24">
        <f>BRPL_EOD!U90-BRPL_ISGS_exbus!U90</f>
        <v>6.6116791682446774E-4</v>
      </c>
      <c r="V90" s="24">
        <f>BRPL_EOD!V90-BRPL_ISGS_exbus!V90</f>
        <v>1.6866379999989078E-3</v>
      </c>
      <c r="W90" s="24">
        <f>BRPL_EOD!W90-BRPL_ISGS_exbus!W90</f>
        <v>5.9050261335755749E-3</v>
      </c>
      <c r="X90" s="24">
        <f>BRPL_EOD!X90-BRPL_ISGS_exbus!X90</f>
        <v>-1.5687278094134172E-3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-6.1605451833202096E-4</v>
      </c>
      <c r="L91" s="24">
        <f>BRPL_EOD!L91-BRPL_ISGS_exbus!L91</f>
        <v>3.6599159770833722E-4</v>
      </c>
      <c r="M91" s="24">
        <f>BRPL_EOD!M91-BRPL_ISGS_exbus!M91</f>
        <v>-2.2180752760903033E-3</v>
      </c>
      <c r="N91" s="24">
        <f>BRPL_EOD!N91-BRPL_ISGS_exbus!N91</f>
        <v>-5.8745282190812986E-3</v>
      </c>
      <c r="O91" s="24">
        <f>BRPL_EOD!O91-BRPL_ISGS_exbus!O91</f>
        <v>-3.4257338116816527E-4</v>
      </c>
      <c r="P91" s="24">
        <f>BRPL_EOD!P91-BRPL_ISGS_exbus!P91</f>
        <v>-2.3127704119545456E-3</v>
      </c>
      <c r="Q91" s="24">
        <f>BRPL_EOD!Q91-BRPL_ISGS_exbus!Q91</f>
        <v>-1.6216694411417265E-3</v>
      </c>
      <c r="R91" s="24">
        <f>BRPL_EOD!R91-BRPL_ISGS_exbus!R91</f>
        <v>4.526164492343554E-3</v>
      </c>
      <c r="S91" s="24">
        <f>BRPL_EOD!S91-BRPL_ISGS_exbus!S91</f>
        <v>-4.1159048603844894E-4</v>
      </c>
      <c r="T91" s="24">
        <f>BRPL_EOD!T91-BRPL_ISGS_exbus!T91</f>
        <v>0</v>
      </c>
      <c r="U91" s="24">
        <f>BRPL_EOD!U91-BRPL_ISGS_exbus!U91</f>
        <v>6.6116791682446774E-4</v>
      </c>
      <c r="V91" s="24">
        <f>BRPL_EOD!V91-BRPL_ISGS_exbus!V91</f>
        <v>1.6866379999989078E-3</v>
      </c>
      <c r="W91" s="24">
        <f>BRPL_EOD!W91-BRPL_ISGS_exbus!W91</f>
        <v>5.9050261335755749E-3</v>
      </c>
      <c r="X91" s="24">
        <f>BRPL_EOD!X91-BRPL_ISGS_exbus!X91</f>
        <v>-1.5687278094134172E-3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6.6030804362071649E-5</v>
      </c>
      <c r="L92" s="24">
        <f>BRPL_EOD!L92-BRPL_ISGS_exbus!L92</f>
        <v>3.6599159770833722E-4</v>
      </c>
      <c r="M92" s="24">
        <f>BRPL_EOD!M92-BRPL_ISGS_exbus!M92</f>
        <v>-2.2180752760903033E-3</v>
      </c>
      <c r="N92" s="24">
        <f>BRPL_EOD!N92-BRPL_ISGS_exbus!N92</f>
        <v>-5.8745282190812986E-3</v>
      </c>
      <c r="O92" s="24">
        <f>BRPL_EOD!O92-BRPL_ISGS_exbus!O92</f>
        <v>-3.4257338116816527E-4</v>
      </c>
      <c r="P92" s="24">
        <f>BRPL_EOD!P92-BRPL_ISGS_exbus!P92</f>
        <v>-2.3127704119545456E-3</v>
      </c>
      <c r="Q92" s="24">
        <f>BRPL_EOD!Q92-BRPL_ISGS_exbus!Q92</f>
        <v>-1.6216694411417265E-3</v>
      </c>
      <c r="R92" s="24">
        <f>BRPL_EOD!R92-BRPL_ISGS_exbus!R92</f>
        <v>4.526164492343554E-3</v>
      </c>
      <c r="S92" s="24">
        <f>BRPL_EOD!S92-BRPL_ISGS_exbus!S92</f>
        <v>-4.1159048603844894E-4</v>
      </c>
      <c r="T92" s="24">
        <f>BRPL_EOD!T92-BRPL_ISGS_exbus!T92</f>
        <v>0</v>
      </c>
      <c r="U92" s="24">
        <f>BRPL_EOD!U92-BRPL_ISGS_exbus!U92</f>
        <v>6.6116791682446774E-4</v>
      </c>
      <c r="V92" s="24">
        <f>BRPL_EOD!V92-BRPL_ISGS_exbus!V92</f>
        <v>1.6866379999989078E-3</v>
      </c>
      <c r="W92" s="24">
        <f>BRPL_EOD!W92-BRPL_ISGS_exbus!W92</f>
        <v>5.9050261335755749E-3</v>
      </c>
      <c r="X92" s="24">
        <f>BRPL_EOD!X92-BRPL_ISGS_exbus!X92</f>
        <v>-1.5687278094134172E-3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-3.2227145762817599E-3</v>
      </c>
      <c r="L93" s="24">
        <f>BRPL_EOD!L93-BRPL_ISGS_exbus!L93</f>
        <v>3.6599159770833722E-4</v>
      </c>
      <c r="M93" s="24">
        <f>BRPL_EOD!M93-BRPL_ISGS_exbus!M93</f>
        <v>-2.2180752760903033E-3</v>
      </c>
      <c r="N93" s="24">
        <f>BRPL_EOD!N93-BRPL_ISGS_exbus!N93</f>
        <v>-5.8745282190812986E-3</v>
      </c>
      <c r="O93" s="24">
        <f>BRPL_EOD!O93-BRPL_ISGS_exbus!O93</f>
        <v>-3.4257338116816527E-4</v>
      </c>
      <c r="P93" s="24">
        <f>BRPL_EOD!P93-BRPL_ISGS_exbus!P93</f>
        <v>-2.3127704119545456E-3</v>
      </c>
      <c r="Q93" s="24">
        <f>BRPL_EOD!Q93-BRPL_ISGS_exbus!Q93</f>
        <v>-1.6216694411417265E-3</v>
      </c>
      <c r="R93" s="24">
        <f>BRPL_EOD!R93-BRPL_ISGS_exbus!R93</f>
        <v>4.526164492343554E-3</v>
      </c>
      <c r="S93" s="24">
        <f>BRPL_EOD!S93-BRPL_ISGS_exbus!S93</f>
        <v>-4.1159048603844894E-4</v>
      </c>
      <c r="T93" s="24">
        <f>BRPL_EOD!T93-BRPL_ISGS_exbus!T93</f>
        <v>0</v>
      </c>
      <c r="U93" s="24">
        <f>BRPL_EOD!U93-BRPL_ISGS_exbus!U93</f>
        <v>6.6116791682446774E-4</v>
      </c>
      <c r="V93" s="24">
        <f>BRPL_EOD!V93-BRPL_ISGS_exbus!V93</f>
        <v>1.6866379999989078E-3</v>
      </c>
      <c r="W93" s="24">
        <f>BRPL_EOD!W93-BRPL_ISGS_exbus!W93</f>
        <v>5.9050261335755749E-3</v>
      </c>
      <c r="X93" s="24">
        <f>BRPL_EOD!X93-BRPL_ISGS_exbus!X93</f>
        <v>-1.5687278094134172E-3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-3.1508585103097175E-3</v>
      </c>
      <c r="L94" s="24">
        <f>BRPL_EOD!L94-BRPL_ISGS_exbus!L94</f>
        <v>3.6599159770833722E-4</v>
      </c>
      <c r="M94" s="24">
        <f>BRPL_EOD!M94-BRPL_ISGS_exbus!M94</f>
        <v>-2.2180752760903033E-3</v>
      </c>
      <c r="N94" s="24">
        <f>BRPL_EOD!N94-BRPL_ISGS_exbus!N94</f>
        <v>-5.8745282190812986E-3</v>
      </c>
      <c r="O94" s="24">
        <f>BRPL_EOD!O94-BRPL_ISGS_exbus!O94</f>
        <v>-3.4257338116816527E-4</v>
      </c>
      <c r="P94" s="24">
        <f>BRPL_EOD!P94-BRPL_ISGS_exbus!P94</f>
        <v>-2.3127704119545456E-3</v>
      </c>
      <c r="Q94" s="24">
        <f>BRPL_EOD!Q94-BRPL_ISGS_exbus!Q94</f>
        <v>-1.6216694411417265E-3</v>
      </c>
      <c r="R94" s="24">
        <f>BRPL_EOD!R94-BRPL_ISGS_exbus!R94</f>
        <v>4.526164492343554E-3</v>
      </c>
      <c r="S94" s="24">
        <f>BRPL_EOD!S94-BRPL_ISGS_exbus!S94</f>
        <v>-4.1159048603844894E-4</v>
      </c>
      <c r="T94" s="24">
        <f>BRPL_EOD!T94-BRPL_ISGS_exbus!T94</f>
        <v>0</v>
      </c>
      <c r="U94" s="24">
        <f>BRPL_EOD!U94-BRPL_ISGS_exbus!U94</f>
        <v>6.6116791682446774E-4</v>
      </c>
      <c r="V94" s="24">
        <f>BRPL_EOD!V94-BRPL_ISGS_exbus!V94</f>
        <v>1.6866379999989078E-3</v>
      </c>
      <c r="W94" s="24">
        <f>BRPL_EOD!W94-BRPL_ISGS_exbus!W94</f>
        <v>5.9050261335755749E-3</v>
      </c>
      <c r="X94" s="24">
        <f>BRPL_EOD!X94-BRPL_ISGS_exbus!X94</f>
        <v>-1.5687278094134172E-3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-1.4797662921068877E-3</v>
      </c>
      <c r="L95" s="24">
        <f>BRPL_EOD!L95-BRPL_ISGS_exbus!L95</f>
        <v>3.6599159770833722E-4</v>
      </c>
      <c r="M95" s="24">
        <f>BRPL_EOD!M95-BRPL_ISGS_exbus!M95</f>
        <v>-2.2180752760903033E-3</v>
      </c>
      <c r="N95" s="24">
        <f>BRPL_EOD!N95-BRPL_ISGS_exbus!N95</f>
        <v>-5.8745282190812986E-3</v>
      </c>
      <c r="O95" s="24">
        <f>BRPL_EOD!O95-BRPL_ISGS_exbus!O95</f>
        <v>-3.4257338116816527E-4</v>
      </c>
      <c r="P95" s="24">
        <f>BRPL_EOD!P95-BRPL_ISGS_exbus!P95</f>
        <v>-2.3127704119545456E-3</v>
      </c>
      <c r="Q95" s="24">
        <f>BRPL_EOD!Q95-BRPL_ISGS_exbus!Q95</f>
        <v>-1.6216694411417265E-3</v>
      </c>
      <c r="R95" s="24">
        <f>BRPL_EOD!R95-BRPL_ISGS_exbus!R95</f>
        <v>4.526164492343554E-3</v>
      </c>
      <c r="S95" s="24">
        <f>BRPL_EOD!S95-BRPL_ISGS_exbus!S95</f>
        <v>-4.1159048603844894E-4</v>
      </c>
      <c r="T95" s="24">
        <f>BRPL_EOD!T95-BRPL_ISGS_exbus!T95</f>
        <v>0</v>
      </c>
      <c r="U95" s="24">
        <f>BRPL_EOD!U95-BRPL_ISGS_exbus!U95</f>
        <v>6.6116791682446774E-4</v>
      </c>
      <c r="V95" s="24">
        <f>BRPL_EOD!V95-BRPL_ISGS_exbus!V95</f>
        <v>1.6866379999989078E-3</v>
      </c>
      <c r="W95" s="24">
        <f>BRPL_EOD!W95-BRPL_ISGS_exbus!W95</f>
        <v>5.9050261335755749E-3</v>
      </c>
      <c r="X95" s="24">
        <f>BRPL_EOD!X95-BRPL_ISGS_exbus!X95</f>
        <v>-1.5687278094134172E-3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2.8732740282180202E-3</v>
      </c>
      <c r="L96" s="24">
        <f>BRPL_EOD!L96-BRPL_ISGS_exbus!L96</f>
        <v>3.6599159770833722E-4</v>
      </c>
      <c r="M96" s="24">
        <f>BRPL_EOD!M96-BRPL_ISGS_exbus!M96</f>
        <v>-2.2180752760903033E-3</v>
      </c>
      <c r="N96" s="24">
        <f>BRPL_EOD!N96-BRPL_ISGS_exbus!N96</f>
        <v>-5.8745282190812986E-3</v>
      </c>
      <c r="O96" s="24">
        <f>BRPL_EOD!O96-BRPL_ISGS_exbus!O96</f>
        <v>-3.4257338116816527E-4</v>
      </c>
      <c r="P96" s="24">
        <f>BRPL_EOD!P96-BRPL_ISGS_exbus!P96</f>
        <v>-2.3127704119545456E-3</v>
      </c>
      <c r="Q96" s="24">
        <f>BRPL_EOD!Q96-BRPL_ISGS_exbus!Q96</f>
        <v>-1.6216694411417265E-3</v>
      </c>
      <c r="R96" s="24">
        <f>BRPL_EOD!R96-BRPL_ISGS_exbus!R96</f>
        <v>4.526164492343554E-3</v>
      </c>
      <c r="S96" s="24">
        <f>BRPL_EOD!S96-BRPL_ISGS_exbus!S96</f>
        <v>-4.1159048603844894E-4</v>
      </c>
      <c r="T96" s="24">
        <f>BRPL_EOD!T96-BRPL_ISGS_exbus!T96</f>
        <v>0</v>
      </c>
      <c r="U96" s="24">
        <f>BRPL_EOD!U96-BRPL_ISGS_exbus!U96</f>
        <v>6.6116791682446774E-4</v>
      </c>
      <c r="V96" s="24">
        <f>BRPL_EOD!V96-BRPL_ISGS_exbus!V96</f>
        <v>1.6866379999989078E-3</v>
      </c>
      <c r="W96" s="24">
        <f>BRPL_EOD!W96-BRPL_ISGS_exbus!W96</f>
        <v>5.9050261335755749E-3</v>
      </c>
      <c r="X96" s="24">
        <f>BRPL_EOD!X96-BRPL_ISGS_exbus!X96</f>
        <v>-1.5687278094134172E-3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2.8732740282180202E-3</v>
      </c>
      <c r="L97" s="24">
        <f>BRPL_EOD!L97-BRPL_ISGS_exbus!L97</f>
        <v>3.6599159770833722E-4</v>
      </c>
      <c r="M97" s="24">
        <f>BRPL_EOD!M97-BRPL_ISGS_exbus!M97</f>
        <v>-2.2180752760903033E-3</v>
      </c>
      <c r="N97" s="24">
        <f>BRPL_EOD!N97-BRPL_ISGS_exbus!N97</f>
        <v>-5.8745282190812986E-3</v>
      </c>
      <c r="O97" s="24">
        <f>BRPL_EOD!O97-BRPL_ISGS_exbus!O97</f>
        <v>-3.4257338116816527E-4</v>
      </c>
      <c r="P97" s="24">
        <f>BRPL_EOD!P97-BRPL_ISGS_exbus!P97</f>
        <v>-2.3127704119545456E-3</v>
      </c>
      <c r="Q97" s="24">
        <f>BRPL_EOD!Q97-BRPL_ISGS_exbus!Q97</f>
        <v>-1.6216694411417265E-3</v>
      </c>
      <c r="R97" s="24">
        <f>BRPL_EOD!R97-BRPL_ISGS_exbus!R97</f>
        <v>4.526164492343554E-3</v>
      </c>
      <c r="S97" s="24">
        <f>BRPL_EOD!S97-BRPL_ISGS_exbus!S97</f>
        <v>-4.1159048603844894E-4</v>
      </c>
      <c r="T97" s="24">
        <f>BRPL_EOD!T97-BRPL_ISGS_exbus!T97</f>
        <v>0</v>
      </c>
      <c r="U97" s="24">
        <f>BRPL_EOD!U97-BRPL_ISGS_exbus!U97</f>
        <v>6.6116791682446774E-4</v>
      </c>
      <c r="V97" s="24">
        <f>BRPL_EOD!V97-BRPL_ISGS_exbus!V97</f>
        <v>1.6866379999989078E-3</v>
      </c>
      <c r="W97" s="24">
        <f>BRPL_EOD!W97-BRPL_ISGS_exbus!W97</f>
        <v>5.9050261335755749E-3</v>
      </c>
      <c r="X97" s="24">
        <f>BRPL_EOD!X97-BRPL_ISGS_exbus!X97</f>
        <v>-1.5687278094134172E-3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2.8732740282180202E-3</v>
      </c>
      <c r="L98" s="24">
        <f>BRPL_EOD!L98-BRPL_ISGS_exbus!L98</f>
        <v>1.7404396265963129E-5</v>
      </c>
      <c r="M98" s="24">
        <f>BRPL_EOD!M98-BRPL_ISGS_exbus!M98</f>
        <v>-2.2180752760903033E-3</v>
      </c>
      <c r="N98" s="24">
        <f>BRPL_EOD!N98-BRPL_ISGS_exbus!N98</f>
        <v>-5.8745282190812986E-3</v>
      </c>
      <c r="O98" s="24">
        <f>BRPL_EOD!O98-BRPL_ISGS_exbus!O98</f>
        <v>-3.4257338116816527E-4</v>
      </c>
      <c r="P98" s="24">
        <f>BRPL_EOD!P98-BRPL_ISGS_exbus!P98</f>
        <v>-2.3127704119545456E-3</v>
      </c>
      <c r="Q98" s="24">
        <f>BRPL_EOD!Q98-BRPL_ISGS_exbus!Q98</f>
        <v>4.3025542168673159E-3</v>
      </c>
      <c r="R98" s="24">
        <f>BRPL_EOD!R98-BRPL_ISGS_exbus!R98</f>
        <v>4.6151491442572024E-3</v>
      </c>
      <c r="S98" s="24">
        <f>BRPL_EOD!S98-BRPL_ISGS_exbus!S98</f>
        <v>1.6621327623118631E-3</v>
      </c>
      <c r="T98" s="24">
        <f>BRPL_EOD!T98-BRPL_ISGS_exbus!T98</f>
        <v>0</v>
      </c>
      <c r="U98" s="24">
        <f>BRPL_EOD!U98-BRPL_ISGS_exbus!U98</f>
        <v>6.6116791682446774E-4</v>
      </c>
      <c r="V98" s="24">
        <f>BRPL_EOD!V98-BRPL_ISGS_exbus!V98</f>
        <v>1.6866379999989078E-3</v>
      </c>
      <c r="W98" s="24">
        <f>BRPL_EOD!W98-BRPL_ISGS_exbus!W98</f>
        <v>5.9050261335755749E-3</v>
      </c>
      <c r="X98" s="24">
        <f>BRPL_EOD!X98-BRPL_ISGS_exbus!X98</f>
        <v>-1.5687278094134172E-3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1.4959438431105809E-5</v>
      </c>
      <c r="L99" s="24">
        <f>BRPL_EOD!L99-BRPL_ISGS_exbus!L99</f>
        <v>1.3459191522680047E-6</v>
      </c>
      <c r="M99" s="24">
        <f>BRPL_EOD!M99-BRPL_ISGS_exbus!M99</f>
        <v>-3.3238874993291034E-5</v>
      </c>
      <c r="N99" s="24">
        <f>BRPL_EOD!N99-BRPL_ISGS_exbus!N99</f>
        <v>-1.1865796675114559E-4</v>
      </c>
      <c r="O99" s="24">
        <f>BRPL_EOD!O99-BRPL_ISGS_exbus!O99</f>
        <v>-6.8110121995701434E-6</v>
      </c>
      <c r="P99" s="24">
        <f>BRPL_EOD!P99-BRPL_ISGS_exbus!P99</f>
        <v>-4.9790559240259213E-5</v>
      </c>
      <c r="Q99" s="24">
        <f>BRPL_EOD!Q99-BRPL_ISGS_exbus!Q99</f>
        <v>-2.2763869940545245E-5</v>
      </c>
      <c r="R99" s="24">
        <f>BRPL_EOD!R99-BRPL_ISGS_exbus!R99</f>
        <v>7.5551687941322054E-5</v>
      </c>
      <c r="S99" s="24">
        <f>BRPL_EOD!S99-BRPL_ISGS_exbus!S99</f>
        <v>-6.0396285274655348E-6</v>
      </c>
      <c r="T99" s="24">
        <f>BRPL_EOD!T99-BRPL_ISGS_exbus!T99</f>
        <v>0</v>
      </c>
      <c r="U99" s="24">
        <f>BRPL_EOD!U99-BRPL_ISGS_exbus!U99</f>
        <v>1.5868030001087163E-5</v>
      </c>
      <c r="V99" s="24">
        <f>BRPL_EOD!V99-BRPL_ISGS_exbus!V99</f>
        <v>1.5903477924683607E-5</v>
      </c>
      <c r="W99" s="24">
        <f>BRPL_EOD!W99-BRPL_ISGS_exbus!W99</f>
        <v>1.039950968422243E-4</v>
      </c>
      <c r="X99" s="24">
        <f>BRPL_EOD!X99-BRPL_ISGS_exbus!X99</f>
        <v>-2.1060274586481853E-5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84.02</v>
      </c>
      <c r="C3" s="196">
        <f>PPCL_NG!P3+PPCL_Spot!P3+GT_NG!P3+GT_Spot!P3+Bawana_NG!P3+Bawana_RLNG!P3+Bawana_Spot!P3</f>
        <v>84.02388963473912</v>
      </c>
      <c r="D3" s="197">
        <f t="shared" ref="D3:D66" si="0">B3-C3</f>
        <v>-3.8896347391244035E-3</v>
      </c>
      <c r="E3" s="196">
        <f>PPCL_NG!J3+PPCL_Spot!J3+GT_NG!J3+GT_Spot!J3+Bawana_NG!J3+Bawana_RLNG!J3+Bawana_Spot!J3</f>
        <v>48.59</v>
      </c>
      <c r="F3" s="196">
        <f>PPCL_NG!Q3+PPCL_Spot!Q3+GT_NG!Q3+GT_Spot!Q3+Bawana_NG!Q3+Bawana_RLNG!Q3+Bawana_Spot!Q3</f>
        <v>48.592249432896622</v>
      </c>
      <c r="G3" s="197">
        <f t="shared" ref="G3:G66" si="1">E3-F3</f>
        <v>-2.2494328966189414E-3</v>
      </c>
      <c r="H3" s="196">
        <f>PPCL_NG!K3+PPCL_Spot!K3+GT_NG!K3+GT_Spot!K3+Bawana_NG!K3+Bawana_RLNG!K3+Bawana_Spot!K3</f>
        <v>5</v>
      </c>
      <c r="I3" s="196">
        <f>PPCL_NG!R3+PPCL_Spot!R3+GT_NG!R3+GT_Spot!R3+Bawana_NG!R3+Bawana_RLNG!R3+Bawana_Spot!R3</f>
        <v>5.0002314707652413</v>
      </c>
      <c r="J3" s="197">
        <f t="shared" ref="J3:J66" si="2">H3-I3</f>
        <v>-2.3147076524132615E-4</v>
      </c>
      <c r="K3" s="196">
        <f>PPCL_NG!L3+PPCL_Spot!L3+GT_NG!L3+GT_Spot!L3+Bawana_NG!L3+Bawana_RLNG!L3+Bawana_Spot!L3</f>
        <v>19.690000000000001</v>
      </c>
      <c r="L3" s="196">
        <f>PPCL_NG!S3+PPCL_Spot!S3+GT_NG!S3+GT_Spot!S3+Bawana_NG!S3+Bawana_RLNG!S3+Bawana_Spot!S3</f>
        <v>19.690911531873521</v>
      </c>
      <c r="M3" s="197">
        <f t="shared" ref="M3:M66" si="3">K3-L3</f>
        <v>-9.1153187351977749E-4</v>
      </c>
      <c r="N3" s="196">
        <f>PPCL_NG!M3+PPCL_Spot!M3+GT_NG!M3+GT_Spot!M3+Bawana_NG!M3+Bawana_RLNG!M3+Bawana_Spot!M3</f>
        <v>58.71</v>
      </c>
      <c r="O3" s="196">
        <f>PPCL_NG!T3+PPCL_Spot!T3+GT_NG!T3+GT_Spot!T3+Bawana_NG!T3+Bawana_RLNG!T3+Bawana_Spot!T3</f>
        <v>58.712717929725464</v>
      </c>
      <c r="P3" s="197">
        <f t="shared" ref="P3:P66" si="4">N3-O3</f>
        <v>-2.7179297254633639E-3</v>
      </c>
      <c r="Q3" s="197">
        <f>D3+G3+J3+M3+P3</f>
        <v>-9.9999999999678124E-3</v>
      </c>
    </row>
    <row r="4" spans="1:17">
      <c r="A4" s="33" t="s">
        <v>46</v>
      </c>
      <c r="B4" s="196">
        <f>PPCL_NG!I4+PPCL_Spot!I4+GT_NG!I4+GT_Spot!I4+Bawana_NG!I4+Bawana_RLNG!I4+Bawana_Spot!I4</f>
        <v>84.02</v>
      </c>
      <c r="C4" s="196">
        <f>PPCL_NG!P4+PPCL_Spot!P4+GT_NG!P4+GT_Spot!P4+Bawana_NG!P4+Bawana_RLNG!P4+Bawana_Spot!P4</f>
        <v>84.02388963473912</v>
      </c>
      <c r="D4" s="197">
        <f t="shared" si="0"/>
        <v>-3.8896347391244035E-3</v>
      </c>
      <c r="E4" s="196">
        <f>PPCL_NG!J4+PPCL_Spot!J4+GT_NG!J4+GT_Spot!J4+Bawana_NG!J4+Bawana_RLNG!J4+Bawana_Spot!J4</f>
        <v>48.59</v>
      </c>
      <c r="F4" s="196">
        <f>PPCL_NG!Q4+PPCL_Spot!Q4+GT_NG!Q4+GT_Spot!Q4+Bawana_NG!Q4+Bawana_RLNG!Q4+Bawana_Spot!Q4</f>
        <v>48.592249432896622</v>
      </c>
      <c r="G4" s="197">
        <f t="shared" si="1"/>
        <v>-2.2494328966189414E-3</v>
      </c>
      <c r="H4" s="196">
        <f>PPCL_NG!K4+PPCL_Spot!K4+GT_NG!K4+GT_Spot!K4+Bawana_NG!K4+Bawana_RLNG!K4+Bawana_Spot!K4</f>
        <v>5</v>
      </c>
      <c r="I4" s="196">
        <f>PPCL_NG!R4+PPCL_Spot!R4+GT_NG!R4+GT_Spot!R4+Bawana_NG!R4+Bawana_RLNG!R4+Bawana_Spot!R4</f>
        <v>5.0002314707652413</v>
      </c>
      <c r="J4" s="197">
        <f t="shared" si="2"/>
        <v>-2.3147076524132615E-4</v>
      </c>
      <c r="K4" s="196">
        <f>PPCL_NG!L4+PPCL_Spot!L4+GT_NG!L4+GT_Spot!L4+Bawana_NG!L4+Bawana_RLNG!L4+Bawana_Spot!L4</f>
        <v>19.690000000000001</v>
      </c>
      <c r="L4" s="196">
        <f>PPCL_NG!S4+PPCL_Spot!S4+GT_NG!S4+GT_Spot!S4+Bawana_NG!S4+Bawana_RLNG!S4+Bawana_Spot!S4</f>
        <v>19.690911531873521</v>
      </c>
      <c r="M4" s="197">
        <f t="shared" si="3"/>
        <v>-9.1153187351977749E-4</v>
      </c>
      <c r="N4" s="196">
        <f>PPCL_NG!M4+PPCL_Spot!M4+GT_NG!M4+GT_Spot!M4+Bawana_NG!M4+Bawana_RLNG!M4+Bawana_Spot!M4</f>
        <v>58.71</v>
      </c>
      <c r="O4" s="196">
        <f>PPCL_NG!T4+PPCL_Spot!T4+GT_NG!T4+GT_Spot!T4+Bawana_NG!T4+Bawana_RLNG!T4+Bawana_Spot!T4</f>
        <v>58.712717929725464</v>
      </c>
      <c r="P4" s="197">
        <f t="shared" si="4"/>
        <v>-2.7179297254633639E-3</v>
      </c>
      <c r="Q4" s="197">
        <f t="shared" ref="Q4:Q67" si="5">D4+G4+J4+M4+P4</f>
        <v>-9.9999999999678124E-3</v>
      </c>
    </row>
    <row r="5" spans="1:17">
      <c r="A5" s="33" t="s">
        <v>47</v>
      </c>
      <c r="B5" s="196">
        <f>PPCL_NG!I5+PPCL_Spot!I5+GT_NG!I5+GT_Spot!I5+Bawana_NG!I5+Bawana_RLNG!I5+Bawana_Spot!I5</f>
        <v>84.02</v>
      </c>
      <c r="C5" s="196">
        <f>PPCL_NG!P5+PPCL_Spot!P5+GT_NG!P5+GT_Spot!P5+Bawana_NG!P5+Bawana_RLNG!P5+Bawana_Spot!P5</f>
        <v>84.02388963473912</v>
      </c>
      <c r="D5" s="197">
        <f t="shared" si="0"/>
        <v>-3.8896347391244035E-3</v>
      </c>
      <c r="E5" s="196">
        <f>PPCL_NG!J5+PPCL_Spot!J5+GT_NG!J5+GT_Spot!J5+Bawana_NG!J5+Bawana_RLNG!J5+Bawana_Spot!J5</f>
        <v>48.59</v>
      </c>
      <c r="F5" s="196">
        <f>PPCL_NG!Q5+PPCL_Spot!Q5+GT_NG!Q5+GT_Spot!Q5+Bawana_NG!Q5+Bawana_RLNG!Q5+Bawana_Spot!Q5</f>
        <v>48.592249432896622</v>
      </c>
      <c r="G5" s="197">
        <f t="shared" si="1"/>
        <v>-2.2494328966189414E-3</v>
      </c>
      <c r="H5" s="196">
        <f>PPCL_NG!K5+PPCL_Spot!K5+GT_NG!K5+GT_Spot!K5+Bawana_NG!K5+Bawana_RLNG!K5+Bawana_Spot!K5</f>
        <v>5</v>
      </c>
      <c r="I5" s="196">
        <f>PPCL_NG!R5+PPCL_Spot!R5+GT_NG!R5+GT_Spot!R5+Bawana_NG!R5+Bawana_RLNG!R5+Bawana_Spot!R5</f>
        <v>5.0002314707652413</v>
      </c>
      <c r="J5" s="197">
        <f t="shared" si="2"/>
        <v>-2.3147076524132615E-4</v>
      </c>
      <c r="K5" s="196">
        <f>PPCL_NG!L5+PPCL_Spot!L5+GT_NG!L5+GT_Spot!L5+Bawana_NG!L5+Bawana_RLNG!L5+Bawana_Spot!L5</f>
        <v>19.690000000000001</v>
      </c>
      <c r="L5" s="196">
        <f>PPCL_NG!S5+PPCL_Spot!S5+GT_NG!S5+GT_Spot!S5+Bawana_NG!S5+Bawana_RLNG!S5+Bawana_Spot!S5</f>
        <v>19.690911531873521</v>
      </c>
      <c r="M5" s="197">
        <f t="shared" si="3"/>
        <v>-9.1153187351977749E-4</v>
      </c>
      <c r="N5" s="196">
        <f>PPCL_NG!M5+PPCL_Spot!M5+GT_NG!M5+GT_Spot!M5+Bawana_NG!M5+Bawana_RLNG!M5+Bawana_Spot!M5</f>
        <v>58.71</v>
      </c>
      <c r="O5" s="196">
        <f>PPCL_NG!T5+PPCL_Spot!T5+GT_NG!T5+GT_Spot!T5+Bawana_NG!T5+Bawana_RLNG!T5+Bawana_Spot!T5</f>
        <v>58.712717929725464</v>
      </c>
      <c r="P5" s="197">
        <f t="shared" si="4"/>
        <v>-2.7179297254633639E-3</v>
      </c>
      <c r="Q5" s="197">
        <f t="shared" si="5"/>
        <v>-9.9999999999678124E-3</v>
      </c>
    </row>
    <row r="6" spans="1:17">
      <c r="A6" s="33" t="s">
        <v>48</v>
      </c>
      <c r="B6" s="196">
        <f>PPCL_NG!I6+PPCL_Spot!I6+GT_NG!I6+GT_Spot!I6+Bawana_NG!I6+Bawana_RLNG!I6+Bawana_Spot!I6</f>
        <v>84.02</v>
      </c>
      <c r="C6" s="196">
        <f>PPCL_NG!P6+PPCL_Spot!P6+GT_NG!P6+GT_Spot!P6+Bawana_NG!P6+Bawana_RLNG!P6+Bawana_Spot!P6</f>
        <v>84.02388963473912</v>
      </c>
      <c r="D6" s="197">
        <f t="shared" si="0"/>
        <v>-3.8896347391244035E-3</v>
      </c>
      <c r="E6" s="196">
        <f>PPCL_NG!J6+PPCL_Spot!J6+GT_NG!J6+GT_Spot!J6+Bawana_NG!J6+Bawana_RLNG!J6+Bawana_Spot!J6</f>
        <v>48.59</v>
      </c>
      <c r="F6" s="196">
        <f>PPCL_NG!Q6+PPCL_Spot!Q6+GT_NG!Q6+GT_Spot!Q6+Bawana_NG!Q6+Bawana_RLNG!Q6+Bawana_Spot!Q6</f>
        <v>48.592249432896622</v>
      </c>
      <c r="G6" s="197">
        <f t="shared" si="1"/>
        <v>-2.2494328966189414E-3</v>
      </c>
      <c r="H6" s="196">
        <f>PPCL_NG!K6+PPCL_Spot!K6+GT_NG!K6+GT_Spot!K6+Bawana_NG!K6+Bawana_RLNG!K6+Bawana_Spot!K6</f>
        <v>5</v>
      </c>
      <c r="I6" s="196">
        <f>PPCL_NG!R6+PPCL_Spot!R6+GT_NG!R6+GT_Spot!R6+Bawana_NG!R6+Bawana_RLNG!R6+Bawana_Spot!R6</f>
        <v>5.0002314707652413</v>
      </c>
      <c r="J6" s="197">
        <f t="shared" si="2"/>
        <v>-2.3147076524132615E-4</v>
      </c>
      <c r="K6" s="196">
        <f>PPCL_NG!L6+PPCL_Spot!L6+GT_NG!L6+GT_Spot!L6+Bawana_NG!L6+Bawana_RLNG!L6+Bawana_Spot!L6</f>
        <v>19.690000000000001</v>
      </c>
      <c r="L6" s="196">
        <f>PPCL_NG!S6+PPCL_Spot!S6+GT_NG!S6+GT_Spot!S6+Bawana_NG!S6+Bawana_RLNG!S6+Bawana_Spot!S6</f>
        <v>19.690911531873521</v>
      </c>
      <c r="M6" s="197">
        <f t="shared" si="3"/>
        <v>-9.1153187351977749E-4</v>
      </c>
      <c r="N6" s="196">
        <f>PPCL_NG!M6+PPCL_Spot!M6+GT_NG!M6+GT_Spot!M6+Bawana_NG!M6+Bawana_RLNG!M6+Bawana_Spot!M6</f>
        <v>58.71</v>
      </c>
      <c r="O6" s="196">
        <f>PPCL_NG!T6+PPCL_Spot!T6+GT_NG!T6+GT_Spot!T6+Bawana_NG!T6+Bawana_RLNG!T6+Bawana_Spot!T6</f>
        <v>58.712717929725464</v>
      </c>
      <c r="P6" s="197">
        <f t="shared" si="4"/>
        <v>-2.7179297254633639E-3</v>
      </c>
      <c r="Q6" s="197">
        <f t="shared" si="5"/>
        <v>-9.9999999999678124E-3</v>
      </c>
    </row>
    <row r="7" spans="1:17">
      <c r="A7" s="33" t="s">
        <v>49</v>
      </c>
      <c r="B7" s="196">
        <f>PPCL_NG!I7+PPCL_Spot!I7+GT_NG!I7+GT_Spot!I7+Bawana_NG!I7+Bawana_RLNG!I7+Bawana_Spot!I7</f>
        <v>84.02</v>
      </c>
      <c r="C7" s="196">
        <f>PPCL_NG!P7+PPCL_Spot!P7+GT_NG!P7+GT_Spot!P7+Bawana_NG!P7+Bawana_RLNG!P7+Bawana_Spot!P7</f>
        <v>84.02388963473912</v>
      </c>
      <c r="D7" s="197">
        <f t="shared" si="0"/>
        <v>-3.8896347391244035E-3</v>
      </c>
      <c r="E7" s="196">
        <f>PPCL_NG!J7+PPCL_Spot!J7+GT_NG!J7+GT_Spot!J7+Bawana_NG!J7+Bawana_RLNG!J7+Bawana_Spot!J7</f>
        <v>48.59</v>
      </c>
      <c r="F7" s="196">
        <f>PPCL_NG!Q7+PPCL_Spot!Q7+GT_NG!Q7+GT_Spot!Q7+Bawana_NG!Q7+Bawana_RLNG!Q7+Bawana_Spot!Q7</f>
        <v>48.592249432896622</v>
      </c>
      <c r="G7" s="197">
        <f t="shared" si="1"/>
        <v>-2.2494328966189414E-3</v>
      </c>
      <c r="H7" s="196">
        <f>PPCL_NG!K7+PPCL_Spot!K7+GT_NG!K7+GT_Spot!K7+Bawana_NG!K7+Bawana_RLNG!K7+Bawana_Spot!K7</f>
        <v>5</v>
      </c>
      <c r="I7" s="196">
        <f>PPCL_NG!R7+PPCL_Spot!R7+GT_NG!R7+GT_Spot!R7+Bawana_NG!R7+Bawana_RLNG!R7+Bawana_Spot!R7</f>
        <v>5.0002314707652413</v>
      </c>
      <c r="J7" s="197">
        <f t="shared" si="2"/>
        <v>-2.3147076524132615E-4</v>
      </c>
      <c r="K7" s="196">
        <f>PPCL_NG!L7+PPCL_Spot!L7+GT_NG!L7+GT_Spot!L7+Bawana_NG!L7+Bawana_RLNG!L7+Bawana_Spot!L7</f>
        <v>19.690000000000001</v>
      </c>
      <c r="L7" s="196">
        <f>PPCL_NG!S7+PPCL_Spot!S7+GT_NG!S7+GT_Spot!S7+Bawana_NG!S7+Bawana_RLNG!S7+Bawana_Spot!S7</f>
        <v>19.690911531873521</v>
      </c>
      <c r="M7" s="197">
        <f t="shared" si="3"/>
        <v>-9.1153187351977749E-4</v>
      </c>
      <c r="N7" s="196">
        <f>PPCL_NG!M7+PPCL_Spot!M7+GT_NG!M7+GT_Spot!M7+Bawana_NG!M7+Bawana_RLNG!M7+Bawana_Spot!M7</f>
        <v>58.71</v>
      </c>
      <c r="O7" s="196">
        <f>PPCL_NG!T7+PPCL_Spot!T7+GT_NG!T7+GT_Spot!T7+Bawana_NG!T7+Bawana_RLNG!T7+Bawana_Spot!T7</f>
        <v>58.712717929725464</v>
      </c>
      <c r="P7" s="197">
        <f t="shared" si="4"/>
        <v>-2.7179297254633639E-3</v>
      </c>
      <c r="Q7" s="197">
        <f t="shared" si="5"/>
        <v>-9.9999999999678124E-3</v>
      </c>
    </row>
    <row r="8" spans="1:17">
      <c r="A8" s="33" t="s">
        <v>50</v>
      </c>
      <c r="B8" s="196">
        <f>PPCL_NG!I8+PPCL_Spot!I8+GT_NG!I8+GT_Spot!I8+Bawana_NG!I8+Bawana_RLNG!I8+Bawana_Spot!I8</f>
        <v>84.02</v>
      </c>
      <c r="C8" s="196">
        <f>PPCL_NG!P8+PPCL_Spot!P8+GT_NG!P8+GT_Spot!P8+Bawana_NG!P8+Bawana_RLNG!P8+Bawana_Spot!P8</f>
        <v>84.02388963473912</v>
      </c>
      <c r="D8" s="197">
        <f t="shared" si="0"/>
        <v>-3.8896347391244035E-3</v>
      </c>
      <c r="E8" s="196">
        <f>PPCL_NG!J8+PPCL_Spot!J8+GT_NG!J8+GT_Spot!J8+Bawana_NG!J8+Bawana_RLNG!J8+Bawana_Spot!J8</f>
        <v>48.59</v>
      </c>
      <c r="F8" s="196">
        <f>PPCL_NG!Q8+PPCL_Spot!Q8+GT_NG!Q8+GT_Spot!Q8+Bawana_NG!Q8+Bawana_RLNG!Q8+Bawana_Spot!Q8</f>
        <v>48.592249432896622</v>
      </c>
      <c r="G8" s="197">
        <f t="shared" si="1"/>
        <v>-2.2494328966189414E-3</v>
      </c>
      <c r="H8" s="196">
        <f>PPCL_NG!K8+PPCL_Spot!K8+GT_NG!K8+GT_Spot!K8+Bawana_NG!K8+Bawana_RLNG!K8+Bawana_Spot!K8</f>
        <v>5</v>
      </c>
      <c r="I8" s="196">
        <f>PPCL_NG!R8+PPCL_Spot!R8+GT_NG!R8+GT_Spot!R8+Bawana_NG!R8+Bawana_RLNG!R8+Bawana_Spot!R8</f>
        <v>5.0002314707652413</v>
      </c>
      <c r="J8" s="197">
        <f t="shared" si="2"/>
        <v>-2.3147076524132615E-4</v>
      </c>
      <c r="K8" s="196">
        <f>PPCL_NG!L8+PPCL_Spot!L8+GT_NG!L8+GT_Spot!L8+Bawana_NG!L8+Bawana_RLNG!L8+Bawana_Spot!L8</f>
        <v>19.690000000000001</v>
      </c>
      <c r="L8" s="196">
        <f>PPCL_NG!S8+PPCL_Spot!S8+GT_NG!S8+GT_Spot!S8+Bawana_NG!S8+Bawana_RLNG!S8+Bawana_Spot!S8</f>
        <v>19.690911531873521</v>
      </c>
      <c r="M8" s="197">
        <f t="shared" si="3"/>
        <v>-9.1153187351977749E-4</v>
      </c>
      <c r="N8" s="196">
        <f>PPCL_NG!M8+PPCL_Spot!M8+GT_NG!M8+GT_Spot!M8+Bawana_NG!M8+Bawana_RLNG!M8+Bawana_Spot!M8</f>
        <v>58.71</v>
      </c>
      <c r="O8" s="196">
        <f>PPCL_NG!T8+PPCL_Spot!T8+GT_NG!T8+GT_Spot!T8+Bawana_NG!T8+Bawana_RLNG!T8+Bawana_Spot!T8</f>
        <v>58.712717929725464</v>
      </c>
      <c r="P8" s="197">
        <f t="shared" si="4"/>
        <v>-2.7179297254633639E-3</v>
      </c>
      <c r="Q8" s="197">
        <f t="shared" si="5"/>
        <v>-9.9999999999678124E-3</v>
      </c>
    </row>
    <row r="9" spans="1:17">
      <c r="A9" s="33" t="s">
        <v>51</v>
      </c>
      <c r="B9" s="196">
        <f>PPCL_NG!I9+PPCL_Spot!I9+GT_NG!I9+GT_Spot!I9+Bawana_NG!I9+Bawana_RLNG!I9+Bawana_Spot!I9</f>
        <v>84.02</v>
      </c>
      <c r="C9" s="196">
        <f>PPCL_NG!P9+PPCL_Spot!P9+GT_NG!P9+GT_Spot!P9+Bawana_NG!P9+Bawana_RLNG!P9+Bawana_Spot!P9</f>
        <v>84.02388963473912</v>
      </c>
      <c r="D9" s="197">
        <f t="shared" si="0"/>
        <v>-3.8896347391244035E-3</v>
      </c>
      <c r="E9" s="196">
        <f>PPCL_NG!J9+PPCL_Spot!J9+GT_NG!J9+GT_Spot!J9+Bawana_NG!J9+Bawana_RLNG!J9+Bawana_Spot!J9</f>
        <v>48.59</v>
      </c>
      <c r="F9" s="196">
        <f>PPCL_NG!Q9+PPCL_Spot!Q9+GT_NG!Q9+GT_Spot!Q9+Bawana_NG!Q9+Bawana_RLNG!Q9+Bawana_Spot!Q9</f>
        <v>48.592249432896622</v>
      </c>
      <c r="G9" s="197">
        <f t="shared" si="1"/>
        <v>-2.2494328966189414E-3</v>
      </c>
      <c r="H9" s="196">
        <f>PPCL_NG!K9+PPCL_Spot!K9+GT_NG!K9+GT_Spot!K9+Bawana_NG!K9+Bawana_RLNG!K9+Bawana_Spot!K9</f>
        <v>5</v>
      </c>
      <c r="I9" s="196">
        <f>PPCL_NG!R9+PPCL_Spot!R9+GT_NG!R9+GT_Spot!R9+Bawana_NG!R9+Bawana_RLNG!R9+Bawana_Spot!R9</f>
        <v>5.0002314707652413</v>
      </c>
      <c r="J9" s="197">
        <f t="shared" si="2"/>
        <v>-2.3147076524132615E-4</v>
      </c>
      <c r="K9" s="196">
        <f>PPCL_NG!L9+PPCL_Spot!L9+GT_NG!L9+GT_Spot!L9+Bawana_NG!L9+Bawana_RLNG!L9+Bawana_Spot!L9</f>
        <v>19.690000000000001</v>
      </c>
      <c r="L9" s="196">
        <f>PPCL_NG!S9+PPCL_Spot!S9+GT_NG!S9+GT_Spot!S9+Bawana_NG!S9+Bawana_RLNG!S9+Bawana_Spot!S9</f>
        <v>19.690911531873521</v>
      </c>
      <c r="M9" s="197">
        <f t="shared" si="3"/>
        <v>-9.1153187351977749E-4</v>
      </c>
      <c r="N9" s="196">
        <f>PPCL_NG!M9+PPCL_Spot!M9+GT_NG!M9+GT_Spot!M9+Bawana_NG!M9+Bawana_RLNG!M9+Bawana_Spot!M9</f>
        <v>58.71</v>
      </c>
      <c r="O9" s="196">
        <f>PPCL_NG!T9+PPCL_Spot!T9+GT_NG!T9+GT_Spot!T9+Bawana_NG!T9+Bawana_RLNG!T9+Bawana_Spot!T9</f>
        <v>58.712717929725464</v>
      </c>
      <c r="P9" s="197">
        <f t="shared" si="4"/>
        <v>-2.7179297254633639E-3</v>
      </c>
      <c r="Q9" s="197">
        <f t="shared" si="5"/>
        <v>-9.9999999999678124E-3</v>
      </c>
    </row>
    <row r="10" spans="1:17">
      <c r="A10" s="33" t="s">
        <v>52</v>
      </c>
      <c r="B10" s="196">
        <f>PPCL_NG!I10+PPCL_Spot!I10+GT_NG!I10+GT_Spot!I10+Bawana_NG!I10+Bawana_RLNG!I10+Bawana_Spot!I10</f>
        <v>84.02</v>
      </c>
      <c r="C10" s="196">
        <f>PPCL_NG!P10+PPCL_Spot!P10+GT_NG!P10+GT_Spot!P10+Bawana_NG!P10+Bawana_RLNG!P10+Bawana_Spot!P10</f>
        <v>84.02388963473912</v>
      </c>
      <c r="D10" s="197">
        <f t="shared" si="0"/>
        <v>-3.8896347391244035E-3</v>
      </c>
      <c r="E10" s="196">
        <f>PPCL_NG!J10+PPCL_Spot!J10+GT_NG!J10+GT_Spot!J10+Bawana_NG!J10+Bawana_RLNG!J10+Bawana_Spot!J10</f>
        <v>48.59</v>
      </c>
      <c r="F10" s="196">
        <f>PPCL_NG!Q10+PPCL_Spot!Q10+GT_NG!Q10+GT_Spot!Q10+Bawana_NG!Q10+Bawana_RLNG!Q10+Bawana_Spot!Q10</f>
        <v>48.592249432896622</v>
      </c>
      <c r="G10" s="197">
        <f t="shared" si="1"/>
        <v>-2.2494328966189414E-3</v>
      </c>
      <c r="H10" s="196">
        <f>PPCL_NG!K10+PPCL_Spot!K10+GT_NG!K10+GT_Spot!K10+Bawana_NG!K10+Bawana_RLNG!K10+Bawana_Spot!K10</f>
        <v>5</v>
      </c>
      <c r="I10" s="196">
        <f>PPCL_NG!R10+PPCL_Spot!R10+GT_NG!R10+GT_Spot!R10+Bawana_NG!R10+Bawana_RLNG!R10+Bawana_Spot!R10</f>
        <v>5.0002314707652413</v>
      </c>
      <c r="J10" s="197">
        <f t="shared" si="2"/>
        <v>-2.3147076524132615E-4</v>
      </c>
      <c r="K10" s="196">
        <f>PPCL_NG!L10+PPCL_Spot!L10+GT_NG!L10+GT_Spot!L10+Bawana_NG!L10+Bawana_RLNG!L10+Bawana_Spot!L10</f>
        <v>19.690000000000001</v>
      </c>
      <c r="L10" s="196">
        <f>PPCL_NG!S10+PPCL_Spot!S10+GT_NG!S10+GT_Spot!S10+Bawana_NG!S10+Bawana_RLNG!S10+Bawana_Spot!S10</f>
        <v>19.690911531873521</v>
      </c>
      <c r="M10" s="197">
        <f t="shared" si="3"/>
        <v>-9.1153187351977749E-4</v>
      </c>
      <c r="N10" s="196">
        <f>PPCL_NG!M10+PPCL_Spot!M10+GT_NG!M10+GT_Spot!M10+Bawana_NG!M10+Bawana_RLNG!M10+Bawana_Spot!M10</f>
        <v>58.71</v>
      </c>
      <c r="O10" s="196">
        <f>PPCL_NG!T10+PPCL_Spot!T10+GT_NG!T10+GT_Spot!T10+Bawana_NG!T10+Bawana_RLNG!T10+Bawana_Spot!T10</f>
        <v>58.712717929725464</v>
      </c>
      <c r="P10" s="197">
        <f t="shared" si="4"/>
        <v>-2.7179297254633639E-3</v>
      </c>
      <c r="Q10" s="197">
        <f t="shared" si="5"/>
        <v>-9.9999999999678124E-3</v>
      </c>
    </row>
    <row r="11" spans="1:17">
      <c r="A11" s="33" t="s">
        <v>53</v>
      </c>
      <c r="B11" s="196">
        <f>PPCL_NG!I11+PPCL_Spot!I11+GT_NG!I11+GT_Spot!I11+Bawana_NG!I11+Bawana_RLNG!I11+Bawana_Spot!I11</f>
        <v>84.02</v>
      </c>
      <c r="C11" s="196">
        <f>PPCL_NG!P11+PPCL_Spot!P11+GT_NG!P11+GT_Spot!P11+Bawana_NG!P11+Bawana_RLNG!P11+Bawana_Spot!P11</f>
        <v>84.02388963473912</v>
      </c>
      <c r="D11" s="197">
        <f t="shared" si="0"/>
        <v>-3.8896347391244035E-3</v>
      </c>
      <c r="E11" s="196">
        <f>PPCL_NG!J11+PPCL_Spot!J11+GT_NG!J11+GT_Spot!J11+Bawana_NG!J11+Bawana_RLNG!J11+Bawana_Spot!J11</f>
        <v>48.59</v>
      </c>
      <c r="F11" s="196">
        <f>PPCL_NG!Q11+PPCL_Spot!Q11+GT_NG!Q11+GT_Spot!Q11+Bawana_NG!Q11+Bawana_RLNG!Q11+Bawana_Spot!Q11</f>
        <v>48.592249432896622</v>
      </c>
      <c r="G11" s="197">
        <f t="shared" si="1"/>
        <v>-2.2494328966189414E-3</v>
      </c>
      <c r="H11" s="196">
        <f>PPCL_NG!K11+PPCL_Spot!K11+GT_NG!K11+GT_Spot!K11+Bawana_NG!K11+Bawana_RLNG!K11+Bawana_Spot!K11</f>
        <v>5</v>
      </c>
      <c r="I11" s="196">
        <f>PPCL_NG!R11+PPCL_Spot!R11+GT_NG!R11+GT_Spot!R11+Bawana_NG!R11+Bawana_RLNG!R11+Bawana_Spot!R11</f>
        <v>5.0002314707652413</v>
      </c>
      <c r="J11" s="197">
        <f t="shared" si="2"/>
        <v>-2.3147076524132615E-4</v>
      </c>
      <c r="K11" s="196">
        <f>PPCL_NG!L11+PPCL_Spot!L11+GT_NG!L11+GT_Spot!L11+Bawana_NG!L11+Bawana_RLNG!L11+Bawana_Spot!L11</f>
        <v>19.690000000000001</v>
      </c>
      <c r="L11" s="196">
        <f>PPCL_NG!S11+PPCL_Spot!S11+GT_NG!S11+GT_Spot!S11+Bawana_NG!S11+Bawana_RLNG!S11+Bawana_Spot!S11</f>
        <v>19.690911531873521</v>
      </c>
      <c r="M11" s="197">
        <f t="shared" si="3"/>
        <v>-9.1153187351977749E-4</v>
      </c>
      <c r="N11" s="196">
        <f>PPCL_NG!M11+PPCL_Spot!M11+GT_NG!M11+GT_Spot!M11+Bawana_NG!M11+Bawana_RLNG!M11+Bawana_Spot!M11</f>
        <v>58.71</v>
      </c>
      <c r="O11" s="196">
        <f>PPCL_NG!T11+PPCL_Spot!T11+GT_NG!T11+GT_Spot!T11+Bawana_NG!T11+Bawana_RLNG!T11+Bawana_Spot!T11</f>
        <v>58.712717929725464</v>
      </c>
      <c r="P11" s="197">
        <f t="shared" si="4"/>
        <v>-2.7179297254633639E-3</v>
      </c>
      <c r="Q11" s="197">
        <f t="shared" si="5"/>
        <v>-9.9999999999678124E-3</v>
      </c>
    </row>
    <row r="12" spans="1:17">
      <c r="A12" s="33" t="s">
        <v>54</v>
      </c>
      <c r="B12" s="196">
        <f>PPCL_NG!I12+PPCL_Spot!I12+GT_NG!I12+GT_Spot!I12+Bawana_NG!I12+Bawana_RLNG!I12+Bawana_Spot!I12</f>
        <v>84.02</v>
      </c>
      <c r="C12" s="196">
        <f>PPCL_NG!P12+PPCL_Spot!P12+GT_NG!P12+GT_Spot!P12+Bawana_NG!P12+Bawana_RLNG!P12+Bawana_Spot!P12</f>
        <v>84.02388963473912</v>
      </c>
      <c r="D12" s="197">
        <f t="shared" si="0"/>
        <v>-3.8896347391244035E-3</v>
      </c>
      <c r="E12" s="196">
        <f>PPCL_NG!J12+PPCL_Spot!J12+GT_NG!J12+GT_Spot!J12+Bawana_NG!J12+Bawana_RLNG!J12+Bawana_Spot!J12</f>
        <v>48.59</v>
      </c>
      <c r="F12" s="196">
        <f>PPCL_NG!Q12+PPCL_Spot!Q12+GT_NG!Q12+GT_Spot!Q12+Bawana_NG!Q12+Bawana_RLNG!Q12+Bawana_Spot!Q12</f>
        <v>48.592249432896622</v>
      </c>
      <c r="G12" s="197">
        <f t="shared" si="1"/>
        <v>-2.2494328966189414E-3</v>
      </c>
      <c r="H12" s="196">
        <f>PPCL_NG!K12+PPCL_Spot!K12+GT_NG!K12+GT_Spot!K12+Bawana_NG!K12+Bawana_RLNG!K12+Bawana_Spot!K12</f>
        <v>5</v>
      </c>
      <c r="I12" s="196">
        <f>PPCL_NG!R12+PPCL_Spot!R12+GT_NG!R12+GT_Spot!R12+Bawana_NG!R12+Bawana_RLNG!R12+Bawana_Spot!R12</f>
        <v>5.0002314707652413</v>
      </c>
      <c r="J12" s="197">
        <f t="shared" si="2"/>
        <v>-2.3147076524132615E-4</v>
      </c>
      <c r="K12" s="196">
        <f>PPCL_NG!L12+PPCL_Spot!L12+GT_NG!L12+GT_Spot!L12+Bawana_NG!L12+Bawana_RLNG!L12+Bawana_Spot!L12</f>
        <v>19.690000000000001</v>
      </c>
      <c r="L12" s="196">
        <f>PPCL_NG!S12+PPCL_Spot!S12+GT_NG!S12+GT_Spot!S12+Bawana_NG!S12+Bawana_RLNG!S12+Bawana_Spot!S12</f>
        <v>19.690911531873521</v>
      </c>
      <c r="M12" s="197">
        <f t="shared" si="3"/>
        <v>-9.1153187351977749E-4</v>
      </c>
      <c r="N12" s="196">
        <f>PPCL_NG!M12+PPCL_Spot!M12+GT_NG!M12+GT_Spot!M12+Bawana_NG!M12+Bawana_RLNG!M12+Bawana_Spot!M12</f>
        <v>58.71</v>
      </c>
      <c r="O12" s="196">
        <f>PPCL_NG!T12+PPCL_Spot!T12+GT_NG!T12+GT_Spot!T12+Bawana_NG!T12+Bawana_RLNG!T12+Bawana_Spot!T12</f>
        <v>58.712717929725464</v>
      </c>
      <c r="P12" s="197">
        <f t="shared" si="4"/>
        <v>-2.7179297254633639E-3</v>
      </c>
      <c r="Q12" s="197">
        <f t="shared" si="5"/>
        <v>-9.9999999999678124E-3</v>
      </c>
    </row>
    <row r="13" spans="1:17">
      <c r="A13" s="33" t="s">
        <v>55</v>
      </c>
      <c r="B13" s="196">
        <f>PPCL_NG!I13+PPCL_Spot!I13+GT_NG!I13+GT_Spot!I13+Bawana_NG!I13+Bawana_RLNG!I13+Bawana_Spot!I13</f>
        <v>84.02</v>
      </c>
      <c r="C13" s="196">
        <f>PPCL_NG!P13+PPCL_Spot!P13+GT_NG!P13+GT_Spot!P13+Bawana_NG!P13+Bawana_RLNG!P13+Bawana_Spot!P13</f>
        <v>84.02388963473912</v>
      </c>
      <c r="D13" s="197">
        <f t="shared" si="0"/>
        <v>-3.8896347391244035E-3</v>
      </c>
      <c r="E13" s="196">
        <f>PPCL_NG!J13+PPCL_Spot!J13+GT_NG!J13+GT_Spot!J13+Bawana_NG!J13+Bawana_RLNG!J13+Bawana_Spot!J13</f>
        <v>48.59</v>
      </c>
      <c r="F13" s="196">
        <f>PPCL_NG!Q13+PPCL_Spot!Q13+GT_NG!Q13+GT_Spot!Q13+Bawana_NG!Q13+Bawana_RLNG!Q13+Bawana_Spot!Q13</f>
        <v>48.592249432896622</v>
      </c>
      <c r="G13" s="197">
        <f t="shared" si="1"/>
        <v>-2.2494328966189414E-3</v>
      </c>
      <c r="H13" s="196">
        <f>PPCL_NG!K13+PPCL_Spot!K13+GT_NG!K13+GT_Spot!K13+Bawana_NG!K13+Bawana_RLNG!K13+Bawana_Spot!K13</f>
        <v>5</v>
      </c>
      <c r="I13" s="196">
        <f>PPCL_NG!R13+PPCL_Spot!R13+GT_NG!R13+GT_Spot!R13+Bawana_NG!R13+Bawana_RLNG!R13+Bawana_Spot!R13</f>
        <v>5.0002314707652413</v>
      </c>
      <c r="J13" s="197">
        <f t="shared" si="2"/>
        <v>-2.3147076524132615E-4</v>
      </c>
      <c r="K13" s="196">
        <f>PPCL_NG!L13+PPCL_Spot!L13+GT_NG!L13+GT_Spot!L13+Bawana_NG!L13+Bawana_RLNG!L13+Bawana_Spot!L13</f>
        <v>19.690000000000001</v>
      </c>
      <c r="L13" s="196">
        <f>PPCL_NG!S13+PPCL_Spot!S13+GT_NG!S13+GT_Spot!S13+Bawana_NG!S13+Bawana_RLNG!S13+Bawana_Spot!S13</f>
        <v>19.690911531873521</v>
      </c>
      <c r="M13" s="197">
        <f t="shared" si="3"/>
        <v>-9.1153187351977749E-4</v>
      </c>
      <c r="N13" s="196">
        <f>PPCL_NG!M13+PPCL_Spot!M13+GT_NG!M13+GT_Spot!M13+Bawana_NG!M13+Bawana_RLNG!M13+Bawana_Spot!M13</f>
        <v>58.71</v>
      </c>
      <c r="O13" s="196">
        <f>PPCL_NG!T13+PPCL_Spot!T13+GT_NG!T13+GT_Spot!T13+Bawana_NG!T13+Bawana_RLNG!T13+Bawana_Spot!T13</f>
        <v>58.712717929725464</v>
      </c>
      <c r="P13" s="197">
        <f t="shared" si="4"/>
        <v>-2.7179297254633639E-3</v>
      </c>
      <c r="Q13" s="197">
        <f t="shared" si="5"/>
        <v>-9.9999999999678124E-3</v>
      </c>
    </row>
    <row r="14" spans="1:17">
      <c r="A14" s="33" t="s">
        <v>56</v>
      </c>
      <c r="B14" s="196">
        <f>PPCL_NG!I14+PPCL_Spot!I14+GT_NG!I14+GT_Spot!I14+Bawana_NG!I14+Bawana_RLNG!I14+Bawana_Spot!I14</f>
        <v>84.02</v>
      </c>
      <c r="C14" s="196">
        <f>PPCL_NG!P14+PPCL_Spot!P14+GT_NG!P14+GT_Spot!P14+Bawana_NG!P14+Bawana_RLNG!P14+Bawana_Spot!P14</f>
        <v>84.02388963473912</v>
      </c>
      <c r="D14" s="197">
        <f t="shared" si="0"/>
        <v>-3.8896347391244035E-3</v>
      </c>
      <c r="E14" s="196">
        <f>PPCL_NG!J14+PPCL_Spot!J14+GT_NG!J14+GT_Spot!J14+Bawana_NG!J14+Bawana_RLNG!J14+Bawana_Spot!J14</f>
        <v>48.59</v>
      </c>
      <c r="F14" s="196">
        <f>PPCL_NG!Q14+PPCL_Spot!Q14+GT_NG!Q14+GT_Spot!Q14+Bawana_NG!Q14+Bawana_RLNG!Q14+Bawana_Spot!Q14</f>
        <v>48.592249432896622</v>
      </c>
      <c r="G14" s="197">
        <f t="shared" si="1"/>
        <v>-2.2494328966189414E-3</v>
      </c>
      <c r="H14" s="196">
        <f>PPCL_NG!K14+PPCL_Spot!K14+GT_NG!K14+GT_Spot!K14+Bawana_NG!K14+Bawana_RLNG!K14+Bawana_Spot!K14</f>
        <v>5</v>
      </c>
      <c r="I14" s="196">
        <f>PPCL_NG!R14+PPCL_Spot!R14+GT_NG!R14+GT_Spot!R14+Bawana_NG!R14+Bawana_RLNG!R14+Bawana_Spot!R14</f>
        <v>5.0002314707652413</v>
      </c>
      <c r="J14" s="197">
        <f t="shared" si="2"/>
        <v>-2.3147076524132615E-4</v>
      </c>
      <c r="K14" s="196">
        <f>PPCL_NG!L14+PPCL_Spot!L14+GT_NG!L14+GT_Spot!L14+Bawana_NG!L14+Bawana_RLNG!L14+Bawana_Spot!L14</f>
        <v>19.690000000000001</v>
      </c>
      <c r="L14" s="196">
        <f>PPCL_NG!S14+PPCL_Spot!S14+GT_NG!S14+GT_Spot!S14+Bawana_NG!S14+Bawana_RLNG!S14+Bawana_Spot!S14</f>
        <v>19.690911531873521</v>
      </c>
      <c r="M14" s="197">
        <f t="shared" si="3"/>
        <v>-9.1153187351977749E-4</v>
      </c>
      <c r="N14" s="196">
        <f>PPCL_NG!M14+PPCL_Spot!M14+GT_NG!M14+GT_Spot!M14+Bawana_NG!M14+Bawana_RLNG!M14+Bawana_Spot!M14</f>
        <v>58.71</v>
      </c>
      <c r="O14" s="196">
        <f>PPCL_NG!T14+PPCL_Spot!T14+GT_NG!T14+GT_Spot!T14+Bawana_NG!T14+Bawana_RLNG!T14+Bawana_Spot!T14</f>
        <v>58.712717929725464</v>
      </c>
      <c r="P14" s="197">
        <f t="shared" si="4"/>
        <v>-2.7179297254633639E-3</v>
      </c>
      <c r="Q14" s="197">
        <f t="shared" si="5"/>
        <v>-9.9999999999678124E-3</v>
      </c>
    </row>
    <row r="15" spans="1:17">
      <c r="A15" s="33" t="s">
        <v>57</v>
      </c>
      <c r="B15" s="196">
        <f>PPCL_NG!I15+PPCL_Spot!I15+GT_NG!I15+GT_Spot!I15+Bawana_NG!I15+Bawana_RLNG!I15+Bawana_Spot!I15</f>
        <v>84.02</v>
      </c>
      <c r="C15" s="196">
        <f>PPCL_NG!P15+PPCL_Spot!P15+GT_NG!P15+GT_Spot!P15+Bawana_NG!P15+Bawana_RLNG!P15+Bawana_Spot!P15</f>
        <v>84.02388963473912</v>
      </c>
      <c r="D15" s="197">
        <f t="shared" si="0"/>
        <v>-3.8896347391244035E-3</v>
      </c>
      <c r="E15" s="196">
        <f>PPCL_NG!J15+PPCL_Spot!J15+GT_NG!J15+GT_Spot!J15+Bawana_NG!J15+Bawana_RLNG!J15+Bawana_Spot!J15</f>
        <v>48.59</v>
      </c>
      <c r="F15" s="196">
        <f>PPCL_NG!Q15+PPCL_Spot!Q15+GT_NG!Q15+GT_Spot!Q15+Bawana_NG!Q15+Bawana_RLNG!Q15+Bawana_Spot!Q15</f>
        <v>48.592249432896622</v>
      </c>
      <c r="G15" s="197">
        <f t="shared" si="1"/>
        <v>-2.2494328966189414E-3</v>
      </c>
      <c r="H15" s="196">
        <f>PPCL_NG!K15+PPCL_Spot!K15+GT_NG!K15+GT_Spot!K15+Bawana_NG!K15+Bawana_RLNG!K15+Bawana_Spot!K15</f>
        <v>5</v>
      </c>
      <c r="I15" s="196">
        <f>PPCL_NG!R15+PPCL_Spot!R15+GT_NG!R15+GT_Spot!R15+Bawana_NG!R15+Bawana_RLNG!R15+Bawana_Spot!R15</f>
        <v>5.0002314707652413</v>
      </c>
      <c r="J15" s="197">
        <f t="shared" si="2"/>
        <v>-2.3147076524132615E-4</v>
      </c>
      <c r="K15" s="196">
        <f>PPCL_NG!L15+PPCL_Spot!L15+GT_NG!L15+GT_Spot!L15+Bawana_NG!L15+Bawana_RLNG!L15+Bawana_Spot!L15</f>
        <v>19.690000000000001</v>
      </c>
      <c r="L15" s="196">
        <f>PPCL_NG!S15+PPCL_Spot!S15+GT_NG!S15+GT_Spot!S15+Bawana_NG!S15+Bawana_RLNG!S15+Bawana_Spot!S15</f>
        <v>19.690911531873521</v>
      </c>
      <c r="M15" s="197">
        <f t="shared" si="3"/>
        <v>-9.1153187351977749E-4</v>
      </c>
      <c r="N15" s="196">
        <f>PPCL_NG!M15+PPCL_Spot!M15+GT_NG!M15+GT_Spot!M15+Bawana_NG!M15+Bawana_RLNG!M15+Bawana_Spot!M15</f>
        <v>58.71</v>
      </c>
      <c r="O15" s="196">
        <f>PPCL_NG!T15+PPCL_Spot!T15+GT_NG!T15+GT_Spot!T15+Bawana_NG!T15+Bawana_RLNG!T15+Bawana_Spot!T15</f>
        <v>58.712717929725464</v>
      </c>
      <c r="P15" s="197">
        <f t="shared" si="4"/>
        <v>-2.7179297254633639E-3</v>
      </c>
      <c r="Q15" s="197">
        <f t="shared" si="5"/>
        <v>-9.9999999999678124E-3</v>
      </c>
    </row>
    <row r="16" spans="1:17">
      <c r="A16" s="33" t="s">
        <v>58</v>
      </c>
      <c r="B16" s="196">
        <f>PPCL_NG!I16+PPCL_Spot!I16+GT_NG!I16+GT_Spot!I16+Bawana_NG!I16+Bawana_RLNG!I16+Bawana_Spot!I16</f>
        <v>84.02</v>
      </c>
      <c r="C16" s="196">
        <f>PPCL_NG!P16+PPCL_Spot!P16+GT_NG!P16+GT_Spot!P16+Bawana_NG!P16+Bawana_RLNG!P16+Bawana_Spot!P16</f>
        <v>84.02388963473912</v>
      </c>
      <c r="D16" s="197">
        <f t="shared" si="0"/>
        <v>-3.8896347391244035E-3</v>
      </c>
      <c r="E16" s="196">
        <f>PPCL_NG!J16+PPCL_Spot!J16+GT_NG!J16+GT_Spot!J16+Bawana_NG!J16+Bawana_RLNG!J16+Bawana_Spot!J16</f>
        <v>48.59</v>
      </c>
      <c r="F16" s="196">
        <f>PPCL_NG!Q16+PPCL_Spot!Q16+GT_NG!Q16+GT_Spot!Q16+Bawana_NG!Q16+Bawana_RLNG!Q16+Bawana_Spot!Q16</f>
        <v>48.592249432896622</v>
      </c>
      <c r="G16" s="197">
        <f t="shared" si="1"/>
        <v>-2.2494328966189414E-3</v>
      </c>
      <c r="H16" s="196">
        <f>PPCL_NG!K16+PPCL_Spot!K16+GT_NG!K16+GT_Spot!K16+Bawana_NG!K16+Bawana_RLNG!K16+Bawana_Spot!K16</f>
        <v>5</v>
      </c>
      <c r="I16" s="196">
        <f>PPCL_NG!R16+PPCL_Spot!R16+GT_NG!R16+GT_Spot!R16+Bawana_NG!R16+Bawana_RLNG!R16+Bawana_Spot!R16</f>
        <v>5.0002314707652413</v>
      </c>
      <c r="J16" s="197">
        <f t="shared" si="2"/>
        <v>-2.3147076524132615E-4</v>
      </c>
      <c r="K16" s="196">
        <f>PPCL_NG!L16+PPCL_Spot!L16+GT_NG!L16+GT_Spot!L16+Bawana_NG!L16+Bawana_RLNG!L16+Bawana_Spot!L16</f>
        <v>19.690000000000001</v>
      </c>
      <c r="L16" s="196">
        <f>PPCL_NG!S16+PPCL_Spot!S16+GT_NG!S16+GT_Spot!S16+Bawana_NG!S16+Bawana_RLNG!S16+Bawana_Spot!S16</f>
        <v>19.690911531873521</v>
      </c>
      <c r="M16" s="197">
        <f t="shared" si="3"/>
        <v>-9.1153187351977749E-4</v>
      </c>
      <c r="N16" s="196">
        <f>PPCL_NG!M16+PPCL_Spot!M16+GT_NG!M16+GT_Spot!M16+Bawana_NG!M16+Bawana_RLNG!M16+Bawana_Spot!M16</f>
        <v>58.71</v>
      </c>
      <c r="O16" s="196">
        <f>PPCL_NG!T16+PPCL_Spot!T16+GT_NG!T16+GT_Spot!T16+Bawana_NG!T16+Bawana_RLNG!T16+Bawana_Spot!T16</f>
        <v>58.712717929725464</v>
      </c>
      <c r="P16" s="197">
        <f t="shared" si="4"/>
        <v>-2.7179297254633639E-3</v>
      </c>
      <c r="Q16" s="197">
        <f t="shared" si="5"/>
        <v>-9.9999999999678124E-3</v>
      </c>
    </row>
    <row r="17" spans="1:17">
      <c r="A17" s="33" t="s">
        <v>59</v>
      </c>
      <c r="B17" s="196">
        <f>PPCL_NG!I17+PPCL_Spot!I17+GT_NG!I17+GT_Spot!I17+Bawana_NG!I17+Bawana_RLNG!I17+Bawana_Spot!I17</f>
        <v>84.02</v>
      </c>
      <c r="C17" s="196">
        <f>PPCL_NG!P17+PPCL_Spot!P17+GT_NG!P17+GT_Spot!P17+Bawana_NG!P17+Bawana_RLNG!P17+Bawana_Spot!P17</f>
        <v>84.02388963473912</v>
      </c>
      <c r="D17" s="197">
        <f t="shared" si="0"/>
        <v>-3.8896347391244035E-3</v>
      </c>
      <c r="E17" s="196">
        <f>PPCL_NG!J17+PPCL_Spot!J17+GT_NG!J17+GT_Spot!J17+Bawana_NG!J17+Bawana_RLNG!J17+Bawana_Spot!J17</f>
        <v>48.59</v>
      </c>
      <c r="F17" s="196">
        <f>PPCL_NG!Q17+PPCL_Spot!Q17+GT_NG!Q17+GT_Spot!Q17+Bawana_NG!Q17+Bawana_RLNG!Q17+Bawana_Spot!Q17</f>
        <v>48.592249432896622</v>
      </c>
      <c r="G17" s="197">
        <f t="shared" si="1"/>
        <v>-2.2494328966189414E-3</v>
      </c>
      <c r="H17" s="196">
        <f>PPCL_NG!K17+PPCL_Spot!K17+GT_NG!K17+GT_Spot!K17+Bawana_NG!K17+Bawana_RLNG!K17+Bawana_Spot!K17</f>
        <v>5</v>
      </c>
      <c r="I17" s="196">
        <f>PPCL_NG!R17+PPCL_Spot!R17+GT_NG!R17+GT_Spot!R17+Bawana_NG!R17+Bawana_RLNG!R17+Bawana_Spot!R17</f>
        <v>5.0002314707652413</v>
      </c>
      <c r="J17" s="197">
        <f t="shared" si="2"/>
        <v>-2.3147076524132615E-4</v>
      </c>
      <c r="K17" s="196">
        <f>PPCL_NG!L17+PPCL_Spot!L17+GT_NG!L17+GT_Spot!L17+Bawana_NG!L17+Bawana_RLNG!L17+Bawana_Spot!L17</f>
        <v>19.690000000000001</v>
      </c>
      <c r="L17" s="196">
        <f>PPCL_NG!S17+PPCL_Spot!S17+GT_NG!S17+GT_Spot!S17+Bawana_NG!S17+Bawana_RLNG!S17+Bawana_Spot!S17</f>
        <v>19.690911531873521</v>
      </c>
      <c r="M17" s="197">
        <f t="shared" si="3"/>
        <v>-9.1153187351977749E-4</v>
      </c>
      <c r="N17" s="196">
        <f>PPCL_NG!M17+PPCL_Spot!M17+GT_NG!M17+GT_Spot!M17+Bawana_NG!M17+Bawana_RLNG!M17+Bawana_Spot!M17</f>
        <v>58.71</v>
      </c>
      <c r="O17" s="196">
        <f>PPCL_NG!T17+PPCL_Spot!T17+GT_NG!T17+GT_Spot!T17+Bawana_NG!T17+Bawana_RLNG!T17+Bawana_Spot!T17</f>
        <v>58.712717929725464</v>
      </c>
      <c r="P17" s="197">
        <f t="shared" si="4"/>
        <v>-2.7179297254633639E-3</v>
      </c>
      <c r="Q17" s="197">
        <f t="shared" si="5"/>
        <v>-9.9999999999678124E-3</v>
      </c>
    </row>
    <row r="18" spans="1:17">
      <c r="A18" s="33" t="s">
        <v>60</v>
      </c>
      <c r="B18" s="196">
        <f>PPCL_NG!I18+PPCL_Spot!I18+GT_NG!I18+GT_Spot!I18+Bawana_NG!I18+Bawana_RLNG!I18+Bawana_Spot!I18</f>
        <v>84.02</v>
      </c>
      <c r="C18" s="196">
        <f>PPCL_NG!P18+PPCL_Spot!P18+GT_NG!P18+GT_Spot!P18+Bawana_NG!P18+Bawana_RLNG!P18+Bawana_Spot!P18</f>
        <v>84.02388963473912</v>
      </c>
      <c r="D18" s="197">
        <f t="shared" si="0"/>
        <v>-3.8896347391244035E-3</v>
      </c>
      <c r="E18" s="196">
        <f>PPCL_NG!J18+PPCL_Spot!J18+GT_NG!J18+GT_Spot!J18+Bawana_NG!J18+Bawana_RLNG!J18+Bawana_Spot!J18</f>
        <v>48.59</v>
      </c>
      <c r="F18" s="196">
        <f>PPCL_NG!Q18+PPCL_Spot!Q18+GT_NG!Q18+GT_Spot!Q18+Bawana_NG!Q18+Bawana_RLNG!Q18+Bawana_Spot!Q18</f>
        <v>48.592249432896622</v>
      </c>
      <c r="G18" s="197">
        <f t="shared" si="1"/>
        <v>-2.2494328966189414E-3</v>
      </c>
      <c r="H18" s="196">
        <f>PPCL_NG!K18+PPCL_Spot!K18+GT_NG!K18+GT_Spot!K18+Bawana_NG!K18+Bawana_RLNG!K18+Bawana_Spot!K18</f>
        <v>5</v>
      </c>
      <c r="I18" s="196">
        <f>PPCL_NG!R18+PPCL_Spot!R18+GT_NG!R18+GT_Spot!R18+Bawana_NG!R18+Bawana_RLNG!R18+Bawana_Spot!R18</f>
        <v>5.0002314707652413</v>
      </c>
      <c r="J18" s="197">
        <f t="shared" si="2"/>
        <v>-2.3147076524132615E-4</v>
      </c>
      <c r="K18" s="196">
        <f>PPCL_NG!L18+PPCL_Spot!L18+GT_NG!L18+GT_Spot!L18+Bawana_NG!L18+Bawana_RLNG!L18+Bawana_Spot!L18</f>
        <v>19.690000000000001</v>
      </c>
      <c r="L18" s="196">
        <f>PPCL_NG!S18+PPCL_Spot!S18+GT_NG!S18+GT_Spot!S18+Bawana_NG!S18+Bawana_RLNG!S18+Bawana_Spot!S18</f>
        <v>19.690911531873521</v>
      </c>
      <c r="M18" s="197">
        <f t="shared" si="3"/>
        <v>-9.1153187351977749E-4</v>
      </c>
      <c r="N18" s="196">
        <f>PPCL_NG!M18+PPCL_Spot!M18+GT_NG!M18+GT_Spot!M18+Bawana_NG!M18+Bawana_RLNG!M18+Bawana_Spot!M18</f>
        <v>58.71</v>
      </c>
      <c r="O18" s="196">
        <f>PPCL_NG!T18+PPCL_Spot!T18+GT_NG!T18+GT_Spot!T18+Bawana_NG!T18+Bawana_RLNG!T18+Bawana_Spot!T18</f>
        <v>58.712717929725464</v>
      </c>
      <c r="P18" s="197">
        <f t="shared" si="4"/>
        <v>-2.7179297254633639E-3</v>
      </c>
      <c r="Q18" s="197">
        <f t="shared" si="5"/>
        <v>-9.9999999999678124E-3</v>
      </c>
    </row>
    <row r="19" spans="1:17">
      <c r="A19" s="33" t="s">
        <v>61</v>
      </c>
      <c r="B19" s="196">
        <f>PPCL_NG!I19+PPCL_Spot!I19+GT_NG!I19+GT_Spot!I19+Bawana_NG!I19+Bawana_RLNG!I19+Bawana_Spot!I19</f>
        <v>84.02</v>
      </c>
      <c r="C19" s="196">
        <f>PPCL_NG!P19+PPCL_Spot!P19+GT_NG!P19+GT_Spot!P19+Bawana_NG!P19+Bawana_RLNG!P19+Bawana_Spot!P19</f>
        <v>84.02388963473912</v>
      </c>
      <c r="D19" s="197">
        <f t="shared" si="0"/>
        <v>-3.8896347391244035E-3</v>
      </c>
      <c r="E19" s="196">
        <f>PPCL_NG!J19+PPCL_Spot!J19+GT_NG!J19+GT_Spot!J19+Bawana_NG!J19+Bawana_RLNG!J19+Bawana_Spot!J19</f>
        <v>48.59</v>
      </c>
      <c r="F19" s="196">
        <f>PPCL_NG!Q19+PPCL_Spot!Q19+GT_NG!Q19+GT_Spot!Q19+Bawana_NG!Q19+Bawana_RLNG!Q19+Bawana_Spot!Q19</f>
        <v>48.592249432896622</v>
      </c>
      <c r="G19" s="197">
        <f t="shared" si="1"/>
        <v>-2.2494328966189414E-3</v>
      </c>
      <c r="H19" s="196">
        <f>PPCL_NG!K19+PPCL_Spot!K19+GT_NG!K19+GT_Spot!K19+Bawana_NG!K19+Bawana_RLNG!K19+Bawana_Spot!K19</f>
        <v>5</v>
      </c>
      <c r="I19" s="196">
        <f>PPCL_NG!R19+PPCL_Spot!R19+GT_NG!R19+GT_Spot!R19+Bawana_NG!R19+Bawana_RLNG!R19+Bawana_Spot!R19</f>
        <v>5.0002314707652413</v>
      </c>
      <c r="J19" s="197">
        <f t="shared" si="2"/>
        <v>-2.3147076524132615E-4</v>
      </c>
      <c r="K19" s="196">
        <f>PPCL_NG!L19+PPCL_Spot!L19+GT_NG!L19+GT_Spot!L19+Bawana_NG!L19+Bawana_RLNG!L19+Bawana_Spot!L19</f>
        <v>19.690000000000001</v>
      </c>
      <c r="L19" s="196">
        <f>PPCL_NG!S19+PPCL_Spot!S19+GT_NG!S19+GT_Spot!S19+Bawana_NG!S19+Bawana_RLNG!S19+Bawana_Spot!S19</f>
        <v>19.690911531873521</v>
      </c>
      <c r="M19" s="197">
        <f t="shared" si="3"/>
        <v>-9.1153187351977749E-4</v>
      </c>
      <c r="N19" s="196">
        <f>PPCL_NG!M19+PPCL_Spot!M19+GT_NG!M19+GT_Spot!M19+Bawana_NG!M19+Bawana_RLNG!M19+Bawana_Spot!M19</f>
        <v>58.71</v>
      </c>
      <c r="O19" s="196">
        <f>PPCL_NG!T19+PPCL_Spot!T19+GT_NG!T19+GT_Spot!T19+Bawana_NG!T19+Bawana_RLNG!T19+Bawana_Spot!T19</f>
        <v>58.712717929725464</v>
      </c>
      <c r="P19" s="197">
        <f t="shared" si="4"/>
        <v>-2.7179297254633639E-3</v>
      </c>
      <c r="Q19" s="197">
        <f t="shared" si="5"/>
        <v>-9.9999999999678124E-3</v>
      </c>
    </row>
    <row r="20" spans="1:17">
      <c r="A20" s="33" t="s">
        <v>62</v>
      </c>
      <c r="B20" s="196">
        <f>PPCL_NG!I20+PPCL_Spot!I20+GT_NG!I20+GT_Spot!I20+Bawana_NG!I20+Bawana_RLNG!I20+Bawana_Spot!I20</f>
        <v>84.02</v>
      </c>
      <c r="C20" s="196">
        <f>PPCL_NG!P20+PPCL_Spot!P20+GT_NG!P20+GT_Spot!P20+Bawana_NG!P20+Bawana_RLNG!P20+Bawana_Spot!P20</f>
        <v>84.02388963473912</v>
      </c>
      <c r="D20" s="197">
        <f t="shared" si="0"/>
        <v>-3.8896347391244035E-3</v>
      </c>
      <c r="E20" s="196">
        <f>PPCL_NG!J20+PPCL_Spot!J20+GT_NG!J20+GT_Spot!J20+Bawana_NG!J20+Bawana_RLNG!J20+Bawana_Spot!J20</f>
        <v>48.59</v>
      </c>
      <c r="F20" s="196">
        <f>PPCL_NG!Q20+PPCL_Spot!Q20+GT_NG!Q20+GT_Spot!Q20+Bawana_NG!Q20+Bawana_RLNG!Q20+Bawana_Spot!Q20</f>
        <v>48.592249432896622</v>
      </c>
      <c r="G20" s="197">
        <f t="shared" si="1"/>
        <v>-2.2494328966189414E-3</v>
      </c>
      <c r="H20" s="196">
        <f>PPCL_NG!K20+PPCL_Spot!K20+GT_NG!K20+GT_Spot!K20+Bawana_NG!K20+Bawana_RLNG!K20+Bawana_Spot!K20</f>
        <v>5</v>
      </c>
      <c r="I20" s="196">
        <f>PPCL_NG!R20+PPCL_Spot!R20+GT_NG!R20+GT_Spot!R20+Bawana_NG!R20+Bawana_RLNG!R20+Bawana_Spot!R20</f>
        <v>5.0002314707652413</v>
      </c>
      <c r="J20" s="197">
        <f t="shared" si="2"/>
        <v>-2.3147076524132615E-4</v>
      </c>
      <c r="K20" s="196">
        <f>PPCL_NG!L20+PPCL_Spot!L20+GT_NG!L20+GT_Spot!L20+Bawana_NG!L20+Bawana_RLNG!L20+Bawana_Spot!L20</f>
        <v>19.690000000000001</v>
      </c>
      <c r="L20" s="196">
        <f>PPCL_NG!S20+PPCL_Spot!S20+GT_NG!S20+GT_Spot!S20+Bawana_NG!S20+Bawana_RLNG!S20+Bawana_Spot!S20</f>
        <v>19.690911531873521</v>
      </c>
      <c r="M20" s="197">
        <f t="shared" si="3"/>
        <v>-9.1153187351977749E-4</v>
      </c>
      <c r="N20" s="196">
        <f>PPCL_NG!M20+PPCL_Spot!M20+GT_NG!M20+GT_Spot!M20+Bawana_NG!M20+Bawana_RLNG!M20+Bawana_Spot!M20</f>
        <v>58.71</v>
      </c>
      <c r="O20" s="196">
        <f>PPCL_NG!T20+PPCL_Spot!T20+GT_NG!T20+GT_Spot!T20+Bawana_NG!T20+Bawana_RLNG!T20+Bawana_Spot!T20</f>
        <v>58.712717929725464</v>
      </c>
      <c r="P20" s="197">
        <f t="shared" si="4"/>
        <v>-2.7179297254633639E-3</v>
      </c>
      <c r="Q20" s="197">
        <f t="shared" si="5"/>
        <v>-9.9999999999678124E-3</v>
      </c>
    </row>
    <row r="21" spans="1:17">
      <c r="A21" s="33" t="s">
        <v>63</v>
      </c>
      <c r="B21" s="196">
        <f>PPCL_NG!I21+PPCL_Spot!I21+GT_NG!I21+GT_Spot!I21+Bawana_NG!I21+Bawana_RLNG!I21+Bawana_Spot!I21</f>
        <v>84.02</v>
      </c>
      <c r="C21" s="196">
        <f>PPCL_NG!P21+PPCL_Spot!P21+GT_NG!P21+GT_Spot!P21+Bawana_NG!P21+Bawana_RLNG!P21+Bawana_Spot!P21</f>
        <v>84.02388963473912</v>
      </c>
      <c r="D21" s="197">
        <f t="shared" si="0"/>
        <v>-3.8896347391244035E-3</v>
      </c>
      <c r="E21" s="196">
        <f>PPCL_NG!J21+PPCL_Spot!J21+GT_NG!J21+GT_Spot!J21+Bawana_NG!J21+Bawana_RLNG!J21+Bawana_Spot!J21</f>
        <v>48.59</v>
      </c>
      <c r="F21" s="196">
        <f>PPCL_NG!Q21+PPCL_Spot!Q21+GT_NG!Q21+GT_Spot!Q21+Bawana_NG!Q21+Bawana_RLNG!Q21+Bawana_Spot!Q21</f>
        <v>48.592249432896622</v>
      </c>
      <c r="G21" s="197">
        <f t="shared" si="1"/>
        <v>-2.2494328966189414E-3</v>
      </c>
      <c r="H21" s="196">
        <f>PPCL_NG!K21+PPCL_Spot!K21+GT_NG!K21+GT_Spot!K21+Bawana_NG!K21+Bawana_RLNG!K21+Bawana_Spot!K21</f>
        <v>5</v>
      </c>
      <c r="I21" s="196">
        <f>PPCL_NG!R21+PPCL_Spot!R21+GT_NG!R21+GT_Spot!R21+Bawana_NG!R21+Bawana_RLNG!R21+Bawana_Spot!R21</f>
        <v>5.0002314707652413</v>
      </c>
      <c r="J21" s="197">
        <f t="shared" si="2"/>
        <v>-2.3147076524132615E-4</v>
      </c>
      <c r="K21" s="196">
        <f>PPCL_NG!L21+PPCL_Spot!L21+GT_NG!L21+GT_Spot!L21+Bawana_NG!L21+Bawana_RLNG!L21+Bawana_Spot!L21</f>
        <v>19.690000000000001</v>
      </c>
      <c r="L21" s="196">
        <f>PPCL_NG!S21+PPCL_Spot!S21+GT_NG!S21+GT_Spot!S21+Bawana_NG!S21+Bawana_RLNG!S21+Bawana_Spot!S21</f>
        <v>19.690911531873521</v>
      </c>
      <c r="M21" s="197">
        <f t="shared" si="3"/>
        <v>-9.1153187351977749E-4</v>
      </c>
      <c r="N21" s="196">
        <f>PPCL_NG!M21+PPCL_Spot!M21+GT_NG!M21+GT_Spot!M21+Bawana_NG!M21+Bawana_RLNG!M21+Bawana_Spot!M21</f>
        <v>58.71</v>
      </c>
      <c r="O21" s="196">
        <f>PPCL_NG!T21+PPCL_Spot!T21+GT_NG!T21+GT_Spot!T21+Bawana_NG!T21+Bawana_RLNG!T21+Bawana_Spot!T21</f>
        <v>58.712717929725464</v>
      </c>
      <c r="P21" s="197">
        <f t="shared" si="4"/>
        <v>-2.7179297254633639E-3</v>
      </c>
      <c r="Q21" s="197">
        <f t="shared" si="5"/>
        <v>-9.9999999999678124E-3</v>
      </c>
    </row>
    <row r="22" spans="1:17">
      <c r="A22" s="33" t="s">
        <v>64</v>
      </c>
      <c r="B22" s="196">
        <f>PPCL_NG!I22+PPCL_Spot!I22+GT_NG!I22+GT_Spot!I22+Bawana_NG!I22+Bawana_RLNG!I22+Bawana_Spot!I22</f>
        <v>84.02</v>
      </c>
      <c r="C22" s="196">
        <f>PPCL_NG!P22+PPCL_Spot!P22+GT_NG!P22+GT_Spot!P22+Bawana_NG!P22+Bawana_RLNG!P22+Bawana_Spot!P22</f>
        <v>84.02388963473912</v>
      </c>
      <c r="D22" s="197">
        <f t="shared" si="0"/>
        <v>-3.8896347391244035E-3</v>
      </c>
      <c r="E22" s="196">
        <f>PPCL_NG!J22+PPCL_Spot!J22+GT_NG!J22+GT_Spot!J22+Bawana_NG!J22+Bawana_RLNG!J22+Bawana_Spot!J22</f>
        <v>48.59</v>
      </c>
      <c r="F22" s="196">
        <f>PPCL_NG!Q22+PPCL_Spot!Q22+GT_NG!Q22+GT_Spot!Q22+Bawana_NG!Q22+Bawana_RLNG!Q22+Bawana_Spot!Q22</f>
        <v>48.592249432896622</v>
      </c>
      <c r="G22" s="197">
        <f t="shared" si="1"/>
        <v>-2.2494328966189414E-3</v>
      </c>
      <c r="H22" s="196">
        <f>PPCL_NG!K22+PPCL_Spot!K22+GT_NG!K22+GT_Spot!K22+Bawana_NG!K22+Bawana_RLNG!K22+Bawana_Spot!K22</f>
        <v>5</v>
      </c>
      <c r="I22" s="196">
        <f>PPCL_NG!R22+PPCL_Spot!R22+GT_NG!R22+GT_Spot!R22+Bawana_NG!R22+Bawana_RLNG!R22+Bawana_Spot!R22</f>
        <v>5.0002314707652413</v>
      </c>
      <c r="J22" s="197">
        <f t="shared" si="2"/>
        <v>-2.3147076524132615E-4</v>
      </c>
      <c r="K22" s="196">
        <f>PPCL_NG!L22+PPCL_Spot!L22+GT_NG!L22+GT_Spot!L22+Bawana_NG!L22+Bawana_RLNG!L22+Bawana_Spot!L22</f>
        <v>19.690000000000001</v>
      </c>
      <c r="L22" s="196">
        <f>PPCL_NG!S22+PPCL_Spot!S22+GT_NG!S22+GT_Spot!S22+Bawana_NG!S22+Bawana_RLNG!S22+Bawana_Spot!S22</f>
        <v>19.690911531873521</v>
      </c>
      <c r="M22" s="197">
        <f t="shared" si="3"/>
        <v>-9.1153187351977749E-4</v>
      </c>
      <c r="N22" s="196">
        <f>PPCL_NG!M22+PPCL_Spot!M22+GT_NG!M22+GT_Spot!M22+Bawana_NG!M22+Bawana_RLNG!M22+Bawana_Spot!M22</f>
        <v>58.71</v>
      </c>
      <c r="O22" s="196">
        <f>PPCL_NG!T22+PPCL_Spot!T22+GT_NG!T22+GT_Spot!T22+Bawana_NG!T22+Bawana_RLNG!T22+Bawana_Spot!T22</f>
        <v>58.712717929725464</v>
      </c>
      <c r="P22" s="197">
        <f t="shared" si="4"/>
        <v>-2.7179297254633639E-3</v>
      </c>
      <c r="Q22" s="197">
        <f t="shared" si="5"/>
        <v>-9.9999999999678124E-3</v>
      </c>
    </row>
    <row r="23" spans="1:17">
      <c r="A23" s="33" t="s">
        <v>65</v>
      </c>
      <c r="B23" s="196">
        <f>PPCL_NG!I23+PPCL_Spot!I23+GT_NG!I23+GT_Spot!I23+Bawana_NG!I23+Bawana_RLNG!I23+Bawana_Spot!I23</f>
        <v>84.02</v>
      </c>
      <c r="C23" s="196">
        <f>PPCL_NG!P23+PPCL_Spot!P23+GT_NG!P23+GT_Spot!P23+Bawana_NG!P23+Bawana_RLNG!P23+Bawana_Spot!P23</f>
        <v>84.02388963473912</v>
      </c>
      <c r="D23" s="197">
        <f t="shared" si="0"/>
        <v>-3.8896347391244035E-3</v>
      </c>
      <c r="E23" s="196">
        <f>PPCL_NG!J23+PPCL_Spot!J23+GT_NG!J23+GT_Spot!J23+Bawana_NG!J23+Bawana_RLNG!J23+Bawana_Spot!J23</f>
        <v>48.59</v>
      </c>
      <c r="F23" s="196">
        <f>PPCL_NG!Q23+PPCL_Spot!Q23+GT_NG!Q23+GT_Spot!Q23+Bawana_NG!Q23+Bawana_RLNG!Q23+Bawana_Spot!Q23</f>
        <v>48.592249432896622</v>
      </c>
      <c r="G23" s="197">
        <f t="shared" si="1"/>
        <v>-2.2494328966189414E-3</v>
      </c>
      <c r="H23" s="196">
        <f>PPCL_NG!K23+PPCL_Spot!K23+GT_NG!K23+GT_Spot!K23+Bawana_NG!K23+Bawana_RLNG!K23+Bawana_Spot!K23</f>
        <v>5</v>
      </c>
      <c r="I23" s="196">
        <f>PPCL_NG!R23+PPCL_Spot!R23+GT_NG!R23+GT_Spot!R23+Bawana_NG!R23+Bawana_RLNG!R23+Bawana_Spot!R23</f>
        <v>5.0002314707652413</v>
      </c>
      <c r="J23" s="197">
        <f t="shared" si="2"/>
        <v>-2.3147076524132615E-4</v>
      </c>
      <c r="K23" s="196">
        <f>PPCL_NG!L23+PPCL_Spot!L23+GT_NG!L23+GT_Spot!L23+Bawana_NG!L23+Bawana_RLNG!L23+Bawana_Spot!L23</f>
        <v>19.690000000000001</v>
      </c>
      <c r="L23" s="196">
        <f>PPCL_NG!S23+PPCL_Spot!S23+GT_NG!S23+GT_Spot!S23+Bawana_NG!S23+Bawana_RLNG!S23+Bawana_Spot!S23</f>
        <v>19.690911531873521</v>
      </c>
      <c r="M23" s="197">
        <f t="shared" si="3"/>
        <v>-9.1153187351977749E-4</v>
      </c>
      <c r="N23" s="196">
        <f>PPCL_NG!M23+PPCL_Spot!M23+GT_NG!M23+GT_Spot!M23+Bawana_NG!M23+Bawana_RLNG!M23+Bawana_Spot!M23</f>
        <v>58.71</v>
      </c>
      <c r="O23" s="196">
        <f>PPCL_NG!T23+PPCL_Spot!T23+GT_NG!T23+GT_Spot!T23+Bawana_NG!T23+Bawana_RLNG!T23+Bawana_Spot!T23</f>
        <v>58.712717929725464</v>
      </c>
      <c r="P23" s="197">
        <f t="shared" si="4"/>
        <v>-2.7179297254633639E-3</v>
      </c>
      <c r="Q23" s="197">
        <f t="shared" si="5"/>
        <v>-9.9999999999678124E-3</v>
      </c>
    </row>
    <row r="24" spans="1:17">
      <c r="A24" s="33" t="s">
        <v>66</v>
      </c>
      <c r="B24" s="196">
        <f>PPCL_NG!I24+PPCL_Spot!I24+GT_NG!I24+GT_Spot!I24+Bawana_NG!I24+Bawana_RLNG!I24+Bawana_Spot!I24</f>
        <v>84.02</v>
      </c>
      <c r="C24" s="196">
        <f>PPCL_NG!P24+PPCL_Spot!P24+GT_NG!P24+GT_Spot!P24+Bawana_NG!P24+Bawana_RLNG!P24+Bawana_Spot!P24</f>
        <v>84.02388963473912</v>
      </c>
      <c r="D24" s="197">
        <f t="shared" si="0"/>
        <v>-3.8896347391244035E-3</v>
      </c>
      <c r="E24" s="196">
        <f>PPCL_NG!J24+PPCL_Spot!J24+GT_NG!J24+GT_Spot!J24+Bawana_NG!J24+Bawana_RLNG!J24+Bawana_Spot!J24</f>
        <v>48.59</v>
      </c>
      <c r="F24" s="196">
        <f>PPCL_NG!Q24+PPCL_Spot!Q24+GT_NG!Q24+GT_Spot!Q24+Bawana_NG!Q24+Bawana_RLNG!Q24+Bawana_Spot!Q24</f>
        <v>48.592249432896622</v>
      </c>
      <c r="G24" s="197">
        <f t="shared" si="1"/>
        <v>-2.2494328966189414E-3</v>
      </c>
      <c r="H24" s="196">
        <f>PPCL_NG!K24+PPCL_Spot!K24+GT_NG!K24+GT_Spot!K24+Bawana_NG!K24+Bawana_RLNG!K24+Bawana_Spot!K24</f>
        <v>5</v>
      </c>
      <c r="I24" s="196">
        <f>PPCL_NG!R24+PPCL_Spot!R24+GT_NG!R24+GT_Spot!R24+Bawana_NG!R24+Bawana_RLNG!R24+Bawana_Spot!R24</f>
        <v>5.0002314707652413</v>
      </c>
      <c r="J24" s="197">
        <f t="shared" si="2"/>
        <v>-2.3147076524132615E-4</v>
      </c>
      <c r="K24" s="196">
        <f>PPCL_NG!L24+PPCL_Spot!L24+GT_NG!L24+GT_Spot!L24+Bawana_NG!L24+Bawana_RLNG!L24+Bawana_Spot!L24</f>
        <v>19.690000000000001</v>
      </c>
      <c r="L24" s="196">
        <f>PPCL_NG!S24+PPCL_Spot!S24+GT_NG!S24+GT_Spot!S24+Bawana_NG!S24+Bawana_RLNG!S24+Bawana_Spot!S24</f>
        <v>19.690911531873521</v>
      </c>
      <c r="M24" s="197">
        <f t="shared" si="3"/>
        <v>-9.1153187351977749E-4</v>
      </c>
      <c r="N24" s="196">
        <f>PPCL_NG!M24+PPCL_Spot!M24+GT_NG!M24+GT_Spot!M24+Bawana_NG!M24+Bawana_RLNG!M24+Bawana_Spot!M24</f>
        <v>58.71</v>
      </c>
      <c r="O24" s="196">
        <f>PPCL_NG!T24+PPCL_Spot!T24+GT_NG!T24+GT_Spot!T24+Bawana_NG!T24+Bawana_RLNG!T24+Bawana_Spot!T24</f>
        <v>58.712717929725464</v>
      </c>
      <c r="P24" s="197">
        <f t="shared" si="4"/>
        <v>-2.7179297254633639E-3</v>
      </c>
      <c r="Q24" s="197">
        <f t="shared" si="5"/>
        <v>-9.9999999999678124E-3</v>
      </c>
    </row>
    <row r="25" spans="1:17">
      <c r="A25" s="33" t="s">
        <v>67</v>
      </c>
      <c r="B25" s="196">
        <f>PPCL_NG!I25+PPCL_Spot!I25+GT_NG!I25+GT_Spot!I25+Bawana_NG!I25+Bawana_RLNG!I25+Bawana_Spot!I25</f>
        <v>84.02</v>
      </c>
      <c r="C25" s="196">
        <f>PPCL_NG!P25+PPCL_Spot!P25+GT_NG!P25+GT_Spot!P25+Bawana_NG!P25+Bawana_RLNG!P25+Bawana_Spot!P25</f>
        <v>84.02388963473912</v>
      </c>
      <c r="D25" s="197">
        <f t="shared" si="0"/>
        <v>-3.8896347391244035E-3</v>
      </c>
      <c r="E25" s="196">
        <f>PPCL_NG!J25+PPCL_Spot!J25+GT_NG!J25+GT_Spot!J25+Bawana_NG!J25+Bawana_RLNG!J25+Bawana_Spot!J25</f>
        <v>48.59</v>
      </c>
      <c r="F25" s="196">
        <f>PPCL_NG!Q25+PPCL_Spot!Q25+GT_NG!Q25+GT_Spot!Q25+Bawana_NG!Q25+Bawana_RLNG!Q25+Bawana_Spot!Q25</f>
        <v>48.592249432896622</v>
      </c>
      <c r="G25" s="197">
        <f t="shared" si="1"/>
        <v>-2.2494328966189414E-3</v>
      </c>
      <c r="H25" s="196">
        <f>PPCL_NG!K25+PPCL_Spot!K25+GT_NG!K25+GT_Spot!K25+Bawana_NG!K25+Bawana_RLNG!K25+Bawana_Spot!K25</f>
        <v>5</v>
      </c>
      <c r="I25" s="196">
        <f>PPCL_NG!R25+PPCL_Spot!R25+GT_NG!R25+GT_Spot!R25+Bawana_NG!R25+Bawana_RLNG!R25+Bawana_Spot!R25</f>
        <v>5.0002314707652413</v>
      </c>
      <c r="J25" s="197">
        <f t="shared" si="2"/>
        <v>-2.3147076524132615E-4</v>
      </c>
      <c r="K25" s="196">
        <f>PPCL_NG!L25+PPCL_Spot!L25+GT_NG!L25+GT_Spot!L25+Bawana_NG!L25+Bawana_RLNG!L25+Bawana_Spot!L25</f>
        <v>19.690000000000001</v>
      </c>
      <c r="L25" s="196">
        <f>PPCL_NG!S25+PPCL_Spot!S25+GT_NG!S25+GT_Spot!S25+Bawana_NG!S25+Bawana_RLNG!S25+Bawana_Spot!S25</f>
        <v>19.690911531873521</v>
      </c>
      <c r="M25" s="197">
        <f t="shared" si="3"/>
        <v>-9.1153187351977749E-4</v>
      </c>
      <c r="N25" s="196">
        <f>PPCL_NG!M25+PPCL_Spot!M25+GT_NG!M25+GT_Spot!M25+Bawana_NG!M25+Bawana_RLNG!M25+Bawana_Spot!M25</f>
        <v>58.71</v>
      </c>
      <c r="O25" s="196">
        <f>PPCL_NG!T25+PPCL_Spot!T25+GT_NG!T25+GT_Spot!T25+Bawana_NG!T25+Bawana_RLNG!T25+Bawana_Spot!T25</f>
        <v>58.712717929725464</v>
      </c>
      <c r="P25" s="197">
        <f t="shared" si="4"/>
        <v>-2.7179297254633639E-3</v>
      </c>
      <c r="Q25" s="197">
        <f t="shared" si="5"/>
        <v>-9.9999999999678124E-3</v>
      </c>
    </row>
    <row r="26" spans="1:17">
      <c r="A26" s="33" t="s">
        <v>68</v>
      </c>
      <c r="B26" s="196">
        <f>PPCL_NG!I26+PPCL_Spot!I26+GT_NG!I26+GT_Spot!I26+Bawana_NG!I26+Bawana_RLNG!I26+Bawana_Spot!I26</f>
        <v>84.02</v>
      </c>
      <c r="C26" s="196">
        <f>PPCL_NG!P26+PPCL_Spot!P26+GT_NG!P26+GT_Spot!P26+Bawana_NG!P26+Bawana_RLNG!P26+Bawana_Spot!P26</f>
        <v>84.02388963473912</v>
      </c>
      <c r="D26" s="197">
        <f t="shared" si="0"/>
        <v>-3.8896347391244035E-3</v>
      </c>
      <c r="E26" s="196">
        <f>PPCL_NG!J26+PPCL_Spot!J26+GT_NG!J26+GT_Spot!J26+Bawana_NG!J26+Bawana_RLNG!J26+Bawana_Spot!J26</f>
        <v>48.59</v>
      </c>
      <c r="F26" s="196">
        <f>PPCL_NG!Q26+PPCL_Spot!Q26+GT_NG!Q26+GT_Spot!Q26+Bawana_NG!Q26+Bawana_RLNG!Q26+Bawana_Spot!Q26</f>
        <v>48.592249432896622</v>
      </c>
      <c r="G26" s="197">
        <f t="shared" si="1"/>
        <v>-2.2494328966189414E-3</v>
      </c>
      <c r="H26" s="196">
        <f>PPCL_NG!K26+PPCL_Spot!K26+GT_NG!K26+GT_Spot!K26+Bawana_NG!K26+Bawana_RLNG!K26+Bawana_Spot!K26</f>
        <v>5</v>
      </c>
      <c r="I26" s="196">
        <f>PPCL_NG!R26+PPCL_Spot!R26+GT_NG!R26+GT_Spot!R26+Bawana_NG!R26+Bawana_RLNG!R26+Bawana_Spot!R26</f>
        <v>5.0002314707652413</v>
      </c>
      <c r="J26" s="197">
        <f t="shared" si="2"/>
        <v>-2.3147076524132615E-4</v>
      </c>
      <c r="K26" s="196">
        <f>PPCL_NG!L26+PPCL_Spot!L26+GT_NG!L26+GT_Spot!L26+Bawana_NG!L26+Bawana_RLNG!L26+Bawana_Spot!L26</f>
        <v>19.690000000000001</v>
      </c>
      <c r="L26" s="196">
        <f>PPCL_NG!S26+PPCL_Spot!S26+GT_NG!S26+GT_Spot!S26+Bawana_NG!S26+Bawana_RLNG!S26+Bawana_Spot!S26</f>
        <v>19.690911531873521</v>
      </c>
      <c r="M26" s="197">
        <f t="shared" si="3"/>
        <v>-9.1153187351977749E-4</v>
      </c>
      <c r="N26" s="196">
        <f>PPCL_NG!M26+PPCL_Spot!M26+GT_NG!M26+GT_Spot!M26+Bawana_NG!M26+Bawana_RLNG!M26+Bawana_Spot!M26</f>
        <v>58.71</v>
      </c>
      <c r="O26" s="196">
        <f>PPCL_NG!T26+PPCL_Spot!T26+GT_NG!T26+GT_Spot!T26+Bawana_NG!T26+Bawana_RLNG!T26+Bawana_Spot!T26</f>
        <v>58.712717929725464</v>
      </c>
      <c r="P26" s="197">
        <f t="shared" si="4"/>
        <v>-2.7179297254633639E-3</v>
      </c>
      <c r="Q26" s="197">
        <f t="shared" si="5"/>
        <v>-9.9999999999678124E-3</v>
      </c>
    </row>
    <row r="27" spans="1:17">
      <c r="A27" s="33" t="s">
        <v>69</v>
      </c>
      <c r="B27" s="196">
        <f>PPCL_NG!I27+PPCL_Spot!I27+GT_NG!I27+GT_Spot!I27+Bawana_NG!I27+Bawana_RLNG!I27+Bawana_Spot!I27</f>
        <v>80.03</v>
      </c>
      <c r="C27" s="196">
        <f>PPCL_NG!P27+PPCL_Spot!P27+GT_NG!P27+GT_Spot!P27+Bawana_NG!P27+Bawana_RLNG!P27+Bawana_Spot!P27</f>
        <v>80.03</v>
      </c>
      <c r="D27" s="197">
        <f t="shared" si="0"/>
        <v>0</v>
      </c>
      <c r="E27" s="196">
        <f>PPCL_NG!J27+PPCL_Spot!J27+GT_NG!J27+GT_Spot!J27+Bawana_NG!J27+Bawana_RLNG!J27+Bawana_Spot!J27</f>
        <v>46.28</v>
      </c>
      <c r="F27" s="196">
        <f>PPCL_NG!Q27+PPCL_Spot!Q27+GT_NG!Q27+GT_Spot!Q27+Bawana_NG!Q27+Bawana_RLNG!Q27+Bawana_Spot!Q27</f>
        <v>46.28</v>
      </c>
      <c r="G27" s="197">
        <f t="shared" si="1"/>
        <v>0</v>
      </c>
      <c r="H27" s="196">
        <f>PPCL_NG!K27+PPCL_Spot!K27+GT_NG!K27+GT_Spot!K27+Bawana_NG!K27+Bawana_RLNG!K27+Bawana_Spot!K27</f>
        <v>5</v>
      </c>
      <c r="I27" s="196">
        <f>PPCL_NG!R27+PPCL_Spot!R27+GT_NG!R27+GT_Spot!R27+Bawana_NG!R27+Bawana_RLNG!R27+Bawana_Spot!R27</f>
        <v>5</v>
      </c>
      <c r="J27" s="197">
        <f t="shared" si="2"/>
        <v>0</v>
      </c>
      <c r="K27" s="196">
        <f>PPCL_NG!L27+PPCL_Spot!L27+GT_NG!L27+GT_Spot!L27+Bawana_NG!L27+Bawana_RLNG!L27+Bawana_Spot!L27</f>
        <v>18.760000000000002</v>
      </c>
      <c r="L27" s="196">
        <f>PPCL_NG!S27+PPCL_Spot!S27+GT_NG!S27+GT_Spot!S27+Bawana_NG!S27+Bawana_RLNG!S27+Bawana_Spot!S27</f>
        <v>18.760000000000002</v>
      </c>
      <c r="M27" s="197">
        <f t="shared" si="3"/>
        <v>0</v>
      </c>
      <c r="N27" s="196">
        <f>PPCL_NG!M27+PPCL_Spot!M27+GT_NG!M27+GT_Spot!M27+Bawana_NG!M27+Bawana_RLNG!M27+Bawana_Spot!M27</f>
        <v>55.93</v>
      </c>
      <c r="O27" s="196">
        <f>PPCL_NG!T27+PPCL_Spot!T27+GT_NG!T27+GT_Spot!T27+Bawana_NG!T27+Bawana_RLNG!T27+Bawana_Spot!T27</f>
        <v>55.93</v>
      </c>
      <c r="P27" s="197">
        <f t="shared" si="4"/>
        <v>0</v>
      </c>
      <c r="Q27" s="197">
        <f t="shared" si="5"/>
        <v>0</v>
      </c>
    </row>
    <row r="28" spans="1:17">
      <c r="A28" s="33" t="s">
        <v>70</v>
      </c>
      <c r="B28" s="196">
        <f>PPCL_NG!I28+PPCL_Spot!I28+GT_NG!I28+GT_Spot!I28+Bawana_NG!I28+Bawana_RLNG!I28+Bawana_Spot!I28</f>
        <v>75</v>
      </c>
      <c r="C28" s="196">
        <f>PPCL_NG!P28+PPCL_Spot!P28+GT_NG!P28+GT_Spot!P28+Bawana_NG!P28+Bawana_RLNG!P28+Bawana_Spot!P28</f>
        <v>75</v>
      </c>
      <c r="D28" s="197">
        <f t="shared" si="0"/>
        <v>0</v>
      </c>
      <c r="E28" s="196">
        <f>PPCL_NG!J28+PPCL_Spot!J28+GT_NG!J28+GT_Spot!J28+Bawana_NG!J28+Bawana_RLNG!J28+Bawana_Spot!J28</f>
        <v>45</v>
      </c>
      <c r="F28" s="196">
        <f>PPCL_NG!Q28+PPCL_Spot!Q28+GT_NG!Q28+GT_Spot!Q28+Bawana_NG!Q28+Bawana_RLNG!Q28+Bawana_Spot!Q28</f>
        <v>45</v>
      </c>
      <c r="G28" s="197">
        <f t="shared" si="1"/>
        <v>0</v>
      </c>
      <c r="H28" s="196">
        <f>PPCL_NG!K28+PPCL_Spot!K28+GT_NG!K28+GT_Spot!K28+Bawana_NG!K28+Bawana_RLNG!K28+Bawana_Spot!K28</f>
        <v>5</v>
      </c>
      <c r="I28" s="196">
        <f>PPCL_NG!R28+PPCL_Spot!R28+GT_NG!R28+GT_Spot!R28+Bawana_NG!R28+Bawana_RLNG!R28+Bawana_Spot!R28</f>
        <v>5</v>
      </c>
      <c r="J28" s="197">
        <f t="shared" si="2"/>
        <v>0</v>
      </c>
      <c r="K28" s="196">
        <f>PPCL_NG!L28+PPCL_Spot!L28+GT_NG!L28+GT_Spot!L28+Bawana_NG!L28+Bawana_RLNG!L28+Bawana_Spot!L28</f>
        <v>18</v>
      </c>
      <c r="L28" s="196">
        <f>PPCL_NG!S28+PPCL_Spot!S28+GT_NG!S28+GT_Spot!S28+Bawana_NG!S28+Bawana_RLNG!S28+Bawana_Spot!S28</f>
        <v>18</v>
      </c>
      <c r="M28" s="197">
        <f t="shared" si="3"/>
        <v>0</v>
      </c>
      <c r="N28" s="196">
        <f>PPCL_NG!M28+PPCL_Spot!M28+GT_NG!M28+GT_Spot!M28+Bawana_NG!M28+Bawana_RLNG!M28+Bawana_Spot!M28</f>
        <v>69.61</v>
      </c>
      <c r="O28" s="196">
        <f>PPCL_NG!T28+PPCL_Spot!T28+GT_NG!T28+GT_Spot!T28+Bawana_NG!T28+Bawana_RLNG!T28+Bawana_Spot!T28</f>
        <v>69.61</v>
      </c>
      <c r="P28" s="197">
        <f t="shared" si="4"/>
        <v>0</v>
      </c>
      <c r="Q28" s="197">
        <f t="shared" si="5"/>
        <v>0</v>
      </c>
    </row>
    <row r="29" spans="1:17">
      <c r="A29" s="33" t="s">
        <v>71</v>
      </c>
      <c r="B29" s="196">
        <f>PPCL_NG!I29+PPCL_Spot!I29+GT_NG!I29+GT_Spot!I29+Bawana_NG!I29+Bawana_RLNG!I29+Bawana_Spot!I29</f>
        <v>75</v>
      </c>
      <c r="C29" s="196">
        <f>PPCL_NG!P29+PPCL_Spot!P29+GT_NG!P29+GT_Spot!P29+Bawana_NG!P29+Bawana_RLNG!P29+Bawana_Spot!P29</f>
        <v>75</v>
      </c>
      <c r="D29" s="197">
        <f t="shared" si="0"/>
        <v>0</v>
      </c>
      <c r="E29" s="196">
        <f>PPCL_NG!J29+PPCL_Spot!J29+GT_NG!J29+GT_Spot!J29+Bawana_NG!J29+Bawana_RLNG!J29+Bawana_Spot!J29</f>
        <v>45</v>
      </c>
      <c r="F29" s="196">
        <f>PPCL_NG!Q29+PPCL_Spot!Q29+GT_NG!Q29+GT_Spot!Q29+Bawana_NG!Q29+Bawana_RLNG!Q29+Bawana_Spot!Q29</f>
        <v>45</v>
      </c>
      <c r="G29" s="197">
        <f t="shared" si="1"/>
        <v>0</v>
      </c>
      <c r="H29" s="196">
        <f>PPCL_NG!K29+PPCL_Spot!K29+GT_NG!K29+GT_Spot!K29+Bawana_NG!K29+Bawana_RLNG!K29+Bawana_Spot!K29</f>
        <v>5</v>
      </c>
      <c r="I29" s="196">
        <f>PPCL_NG!R29+PPCL_Spot!R29+GT_NG!R29+GT_Spot!R29+Bawana_NG!R29+Bawana_RLNG!R29+Bawana_Spot!R29</f>
        <v>5</v>
      </c>
      <c r="J29" s="197">
        <f t="shared" si="2"/>
        <v>0</v>
      </c>
      <c r="K29" s="196">
        <f>PPCL_NG!L29+PPCL_Spot!L29+GT_NG!L29+GT_Spot!L29+Bawana_NG!L29+Bawana_RLNG!L29+Bawana_Spot!L29</f>
        <v>18</v>
      </c>
      <c r="L29" s="196">
        <f>PPCL_NG!S29+PPCL_Spot!S29+GT_NG!S29+GT_Spot!S29+Bawana_NG!S29+Bawana_RLNG!S29+Bawana_Spot!S29</f>
        <v>18</v>
      </c>
      <c r="M29" s="197">
        <f t="shared" si="3"/>
        <v>0</v>
      </c>
      <c r="N29" s="196">
        <f>PPCL_NG!M29+PPCL_Spot!M29+GT_NG!M29+GT_Spot!M29+Bawana_NG!M29+Bawana_RLNG!M29+Bawana_Spot!M29</f>
        <v>69.61</v>
      </c>
      <c r="O29" s="196">
        <f>PPCL_NG!T29+PPCL_Spot!T29+GT_NG!T29+GT_Spot!T29+Bawana_NG!T29+Bawana_RLNG!T29+Bawana_Spot!T29</f>
        <v>69.61</v>
      </c>
      <c r="P29" s="197">
        <f t="shared" si="4"/>
        <v>0</v>
      </c>
      <c r="Q29" s="197">
        <f t="shared" si="5"/>
        <v>0</v>
      </c>
    </row>
    <row r="30" spans="1:17">
      <c r="A30" s="33" t="s">
        <v>72</v>
      </c>
      <c r="B30" s="196">
        <f>PPCL_NG!I30+PPCL_Spot!I30+GT_NG!I30+GT_Spot!I30+Bawana_NG!I30+Bawana_RLNG!I30+Bawana_Spot!I30</f>
        <v>75</v>
      </c>
      <c r="C30" s="196">
        <f>PPCL_NG!P30+PPCL_Spot!P30+GT_NG!P30+GT_Spot!P30+Bawana_NG!P30+Bawana_RLNG!P30+Bawana_Spot!P30</f>
        <v>75</v>
      </c>
      <c r="D30" s="197">
        <f t="shared" si="0"/>
        <v>0</v>
      </c>
      <c r="E30" s="196">
        <f>PPCL_NG!J30+PPCL_Spot!J30+GT_NG!J30+GT_Spot!J30+Bawana_NG!J30+Bawana_RLNG!J30+Bawana_Spot!J30</f>
        <v>55</v>
      </c>
      <c r="F30" s="196">
        <f>PPCL_NG!Q30+PPCL_Spot!Q30+GT_NG!Q30+GT_Spot!Q30+Bawana_NG!Q30+Bawana_RLNG!Q30+Bawana_Spot!Q30</f>
        <v>55</v>
      </c>
      <c r="G30" s="197">
        <f t="shared" si="1"/>
        <v>0</v>
      </c>
      <c r="H30" s="196">
        <f>PPCL_NG!K30+PPCL_Spot!K30+GT_NG!K30+GT_Spot!K30+Bawana_NG!K30+Bawana_RLNG!K30+Bawana_Spot!K30</f>
        <v>5</v>
      </c>
      <c r="I30" s="196">
        <f>PPCL_NG!R30+PPCL_Spot!R30+GT_NG!R30+GT_Spot!R30+Bawana_NG!R30+Bawana_RLNG!R30+Bawana_Spot!R30</f>
        <v>5</v>
      </c>
      <c r="J30" s="197">
        <f t="shared" si="2"/>
        <v>0</v>
      </c>
      <c r="K30" s="196">
        <f>PPCL_NG!L30+PPCL_Spot!L30+GT_NG!L30+GT_Spot!L30+Bawana_NG!L30+Bawana_RLNG!L30+Bawana_Spot!L30</f>
        <v>18</v>
      </c>
      <c r="L30" s="196">
        <f>PPCL_NG!S30+PPCL_Spot!S30+GT_NG!S30+GT_Spot!S30+Bawana_NG!S30+Bawana_RLNG!S30+Bawana_Spot!S30</f>
        <v>18</v>
      </c>
      <c r="M30" s="197">
        <f t="shared" si="3"/>
        <v>0</v>
      </c>
      <c r="N30" s="196">
        <f>PPCL_NG!M30+PPCL_Spot!M30+GT_NG!M30+GT_Spot!M30+Bawana_NG!M30+Bawana_RLNG!M30+Bawana_Spot!M30</f>
        <v>69.61</v>
      </c>
      <c r="O30" s="196">
        <f>PPCL_NG!T30+PPCL_Spot!T30+GT_NG!T30+GT_Spot!T30+Bawana_NG!T30+Bawana_RLNG!T30+Bawana_Spot!T30</f>
        <v>69.61</v>
      </c>
      <c r="P30" s="197">
        <f t="shared" si="4"/>
        <v>0</v>
      </c>
      <c r="Q30" s="197">
        <f t="shared" si="5"/>
        <v>0</v>
      </c>
    </row>
    <row r="31" spans="1:17">
      <c r="A31" s="33" t="s">
        <v>73</v>
      </c>
      <c r="B31" s="196">
        <f>PPCL_NG!I31+PPCL_Spot!I31+GT_NG!I31+GT_Spot!I31+Bawana_NG!I31+Bawana_RLNG!I31+Bawana_Spot!I31</f>
        <v>75</v>
      </c>
      <c r="C31" s="196">
        <f>PPCL_NG!P31+PPCL_Spot!P31+GT_NG!P31+GT_Spot!P31+Bawana_NG!P31+Bawana_RLNG!P31+Bawana_Spot!P31</f>
        <v>75</v>
      </c>
      <c r="D31" s="197">
        <f t="shared" si="0"/>
        <v>0</v>
      </c>
      <c r="E31" s="196">
        <f>PPCL_NG!J31+PPCL_Spot!J31+GT_NG!J31+GT_Spot!J31+Bawana_NG!J31+Bawana_RLNG!J31+Bawana_Spot!J31</f>
        <v>55</v>
      </c>
      <c r="F31" s="196">
        <f>PPCL_NG!Q31+PPCL_Spot!Q31+GT_NG!Q31+GT_Spot!Q31+Bawana_NG!Q31+Bawana_RLNG!Q31+Bawana_Spot!Q31</f>
        <v>55</v>
      </c>
      <c r="G31" s="197">
        <f t="shared" si="1"/>
        <v>0</v>
      </c>
      <c r="H31" s="196">
        <f>PPCL_NG!K31+PPCL_Spot!K31+GT_NG!K31+GT_Spot!K31+Bawana_NG!K31+Bawana_RLNG!K31+Bawana_Spot!K31</f>
        <v>5</v>
      </c>
      <c r="I31" s="196">
        <f>PPCL_NG!R31+PPCL_Spot!R31+GT_NG!R31+GT_Spot!R31+Bawana_NG!R31+Bawana_RLNG!R31+Bawana_Spot!R31</f>
        <v>5</v>
      </c>
      <c r="J31" s="197">
        <f t="shared" si="2"/>
        <v>0</v>
      </c>
      <c r="K31" s="196">
        <f>PPCL_NG!L31+PPCL_Spot!L31+GT_NG!L31+GT_Spot!L31+Bawana_NG!L31+Bawana_RLNG!L31+Bawana_Spot!L31</f>
        <v>23</v>
      </c>
      <c r="L31" s="196">
        <f>PPCL_NG!S31+PPCL_Spot!S31+GT_NG!S31+GT_Spot!S31+Bawana_NG!S31+Bawana_RLNG!S31+Bawana_Spot!S31</f>
        <v>23</v>
      </c>
      <c r="M31" s="197">
        <f t="shared" si="3"/>
        <v>0</v>
      </c>
      <c r="N31" s="196">
        <f>PPCL_NG!M31+PPCL_Spot!M31+GT_NG!M31+GT_Spot!M31+Bawana_NG!M31+Bawana_RLNG!M31+Bawana_Spot!M31</f>
        <v>69.61</v>
      </c>
      <c r="O31" s="196">
        <f>PPCL_NG!T31+PPCL_Spot!T31+GT_NG!T31+GT_Spot!T31+Bawana_NG!T31+Bawana_RLNG!T31+Bawana_Spot!T31</f>
        <v>69.61</v>
      </c>
      <c r="P31" s="197">
        <f t="shared" si="4"/>
        <v>0</v>
      </c>
      <c r="Q31" s="197">
        <f t="shared" si="5"/>
        <v>0</v>
      </c>
    </row>
    <row r="32" spans="1:17">
      <c r="A32" s="33" t="s">
        <v>74</v>
      </c>
      <c r="B32" s="196">
        <f>PPCL_NG!I32+PPCL_Spot!I32+GT_NG!I32+GT_Spot!I32+Bawana_NG!I32+Bawana_RLNG!I32+Bawana_Spot!I32</f>
        <v>75</v>
      </c>
      <c r="C32" s="196">
        <f>PPCL_NG!P32+PPCL_Spot!P32+GT_NG!P32+GT_Spot!P32+Bawana_NG!P32+Bawana_RLNG!P32+Bawana_Spot!P32</f>
        <v>75</v>
      </c>
      <c r="D32" s="197">
        <f t="shared" si="0"/>
        <v>0</v>
      </c>
      <c r="E32" s="196">
        <f>PPCL_NG!J32+PPCL_Spot!J32+GT_NG!J32+GT_Spot!J32+Bawana_NG!J32+Bawana_RLNG!J32+Bawana_Spot!J32</f>
        <v>55</v>
      </c>
      <c r="F32" s="196">
        <f>PPCL_NG!Q32+PPCL_Spot!Q32+GT_NG!Q32+GT_Spot!Q32+Bawana_NG!Q32+Bawana_RLNG!Q32+Bawana_Spot!Q32</f>
        <v>55</v>
      </c>
      <c r="G32" s="197">
        <f t="shared" si="1"/>
        <v>0</v>
      </c>
      <c r="H32" s="196">
        <f>PPCL_NG!K32+PPCL_Spot!K32+GT_NG!K32+GT_Spot!K32+Bawana_NG!K32+Bawana_RLNG!K32+Bawana_Spot!K32</f>
        <v>5</v>
      </c>
      <c r="I32" s="196">
        <f>PPCL_NG!R32+PPCL_Spot!R32+GT_NG!R32+GT_Spot!R32+Bawana_NG!R32+Bawana_RLNG!R32+Bawana_Spot!R32</f>
        <v>5</v>
      </c>
      <c r="J32" s="197">
        <f t="shared" si="2"/>
        <v>0</v>
      </c>
      <c r="K32" s="196">
        <f>PPCL_NG!L32+PPCL_Spot!L32+GT_NG!L32+GT_Spot!L32+Bawana_NG!L32+Bawana_RLNG!L32+Bawana_Spot!L32</f>
        <v>23</v>
      </c>
      <c r="L32" s="196">
        <f>PPCL_NG!S32+PPCL_Spot!S32+GT_NG!S32+GT_Spot!S32+Bawana_NG!S32+Bawana_RLNG!S32+Bawana_Spot!S32</f>
        <v>23</v>
      </c>
      <c r="M32" s="197">
        <f t="shared" si="3"/>
        <v>0</v>
      </c>
      <c r="N32" s="196">
        <f>PPCL_NG!M32+PPCL_Spot!M32+GT_NG!M32+GT_Spot!M32+Bawana_NG!M32+Bawana_RLNG!M32+Bawana_Spot!M32</f>
        <v>69.61</v>
      </c>
      <c r="O32" s="196">
        <f>PPCL_NG!T32+PPCL_Spot!T32+GT_NG!T32+GT_Spot!T32+Bawana_NG!T32+Bawana_RLNG!T32+Bawana_Spot!T32</f>
        <v>69.61</v>
      </c>
      <c r="P32" s="197">
        <f t="shared" si="4"/>
        <v>0</v>
      </c>
      <c r="Q32" s="197">
        <f t="shared" si="5"/>
        <v>0</v>
      </c>
    </row>
    <row r="33" spans="1:17">
      <c r="A33" s="33" t="s">
        <v>75</v>
      </c>
      <c r="B33" s="196">
        <f>PPCL_NG!I33+PPCL_Spot!I33+GT_NG!I33+GT_Spot!I33+Bawana_NG!I33+Bawana_RLNG!I33+Bawana_Spot!I33</f>
        <v>75</v>
      </c>
      <c r="C33" s="196">
        <f>PPCL_NG!P33+PPCL_Spot!P33+GT_NG!P33+GT_Spot!P33+Bawana_NG!P33+Bawana_RLNG!P33+Bawana_Spot!P33</f>
        <v>75</v>
      </c>
      <c r="D33" s="197">
        <f t="shared" si="0"/>
        <v>0</v>
      </c>
      <c r="E33" s="196">
        <f>PPCL_NG!J33+PPCL_Spot!J33+GT_NG!J33+GT_Spot!J33+Bawana_NG!J33+Bawana_RLNG!J33+Bawana_Spot!J33</f>
        <v>55</v>
      </c>
      <c r="F33" s="196">
        <f>PPCL_NG!Q33+PPCL_Spot!Q33+GT_NG!Q33+GT_Spot!Q33+Bawana_NG!Q33+Bawana_RLNG!Q33+Bawana_Spot!Q33</f>
        <v>55</v>
      </c>
      <c r="G33" s="197">
        <f t="shared" si="1"/>
        <v>0</v>
      </c>
      <c r="H33" s="196">
        <f>PPCL_NG!K33+PPCL_Spot!K33+GT_NG!K33+GT_Spot!K33+Bawana_NG!K33+Bawana_RLNG!K33+Bawana_Spot!K33</f>
        <v>5</v>
      </c>
      <c r="I33" s="196">
        <f>PPCL_NG!R33+PPCL_Spot!R33+GT_NG!R33+GT_Spot!R33+Bawana_NG!R33+Bawana_RLNG!R33+Bawana_Spot!R33</f>
        <v>5</v>
      </c>
      <c r="J33" s="197">
        <f t="shared" si="2"/>
        <v>0</v>
      </c>
      <c r="K33" s="196">
        <f>PPCL_NG!L33+PPCL_Spot!L33+GT_NG!L33+GT_Spot!L33+Bawana_NG!L33+Bawana_RLNG!L33+Bawana_Spot!L33</f>
        <v>23</v>
      </c>
      <c r="L33" s="196">
        <f>PPCL_NG!S33+PPCL_Spot!S33+GT_NG!S33+GT_Spot!S33+Bawana_NG!S33+Bawana_RLNG!S33+Bawana_Spot!S33</f>
        <v>23</v>
      </c>
      <c r="M33" s="197">
        <f t="shared" si="3"/>
        <v>0</v>
      </c>
      <c r="N33" s="196">
        <f>PPCL_NG!M33+PPCL_Spot!M33+GT_NG!M33+GT_Spot!M33+Bawana_NG!M33+Bawana_RLNG!M33+Bawana_Spot!M33</f>
        <v>69.61</v>
      </c>
      <c r="O33" s="196">
        <f>PPCL_NG!T33+PPCL_Spot!T33+GT_NG!T33+GT_Spot!T33+Bawana_NG!T33+Bawana_RLNG!T33+Bawana_Spot!T33</f>
        <v>69.61</v>
      </c>
      <c r="P33" s="197">
        <f t="shared" si="4"/>
        <v>0</v>
      </c>
      <c r="Q33" s="197">
        <f t="shared" si="5"/>
        <v>0</v>
      </c>
    </row>
    <row r="34" spans="1:17">
      <c r="A34" s="33" t="s">
        <v>76</v>
      </c>
      <c r="B34" s="196">
        <f>PPCL_NG!I34+PPCL_Spot!I34+GT_NG!I34+GT_Spot!I34+Bawana_NG!I34+Bawana_RLNG!I34+Bawana_Spot!I34</f>
        <v>75</v>
      </c>
      <c r="C34" s="196">
        <f>PPCL_NG!P34+PPCL_Spot!P34+GT_NG!P34+GT_Spot!P34+Bawana_NG!P34+Bawana_RLNG!P34+Bawana_Spot!P34</f>
        <v>75</v>
      </c>
      <c r="D34" s="197">
        <f t="shared" si="0"/>
        <v>0</v>
      </c>
      <c r="E34" s="196">
        <f>PPCL_NG!J34+PPCL_Spot!J34+GT_NG!J34+GT_Spot!J34+Bawana_NG!J34+Bawana_RLNG!J34+Bawana_Spot!J34</f>
        <v>55</v>
      </c>
      <c r="F34" s="196">
        <f>PPCL_NG!Q34+PPCL_Spot!Q34+GT_NG!Q34+GT_Spot!Q34+Bawana_NG!Q34+Bawana_RLNG!Q34+Bawana_Spot!Q34</f>
        <v>55</v>
      </c>
      <c r="G34" s="197">
        <f t="shared" si="1"/>
        <v>0</v>
      </c>
      <c r="H34" s="196">
        <f>PPCL_NG!K34+PPCL_Spot!K34+GT_NG!K34+GT_Spot!K34+Bawana_NG!K34+Bawana_RLNG!K34+Bawana_Spot!K34</f>
        <v>5</v>
      </c>
      <c r="I34" s="196">
        <f>PPCL_NG!R34+PPCL_Spot!R34+GT_NG!R34+GT_Spot!R34+Bawana_NG!R34+Bawana_RLNG!R34+Bawana_Spot!R34</f>
        <v>5</v>
      </c>
      <c r="J34" s="197">
        <f t="shared" si="2"/>
        <v>0</v>
      </c>
      <c r="K34" s="196">
        <f>PPCL_NG!L34+PPCL_Spot!L34+GT_NG!L34+GT_Spot!L34+Bawana_NG!L34+Bawana_RLNG!L34+Bawana_Spot!L34</f>
        <v>23</v>
      </c>
      <c r="L34" s="196">
        <f>PPCL_NG!S34+PPCL_Spot!S34+GT_NG!S34+GT_Spot!S34+Bawana_NG!S34+Bawana_RLNG!S34+Bawana_Spot!S34</f>
        <v>23</v>
      </c>
      <c r="M34" s="197">
        <f t="shared" si="3"/>
        <v>0</v>
      </c>
      <c r="N34" s="196">
        <f>PPCL_NG!M34+PPCL_Spot!M34+GT_NG!M34+GT_Spot!M34+Bawana_NG!M34+Bawana_RLNG!M34+Bawana_Spot!M34</f>
        <v>69.61</v>
      </c>
      <c r="O34" s="196">
        <f>PPCL_NG!T34+PPCL_Spot!T34+GT_NG!T34+GT_Spot!T34+Bawana_NG!T34+Bawana_RLNG!T34+Bawana_Spot!T34</f>
        <v>69.61</v>
      </c>
      <c r="P34" s="197">
        <f t="shared" si="4"/>
        <v>0</v>
      </c>
      <c r="Q34" s="197">
        <f t="shared" si="5"/>
        <v>0</v>
      </c>
    </row>
    <row r="35" spans="1:17">
      <c r="A35" s="33" t="s">
        <v>77</v>
      </c>
      <c r="B35" s="196">
        <f>PPCL_NG!I35+PPCL_Spot!I35+GT_NG!I35+GT_Spot!I35+Bawana_NG!I35+Bawana_RLNG!I35+Bawana_Spot!I35</f>
        <v>75</v>
      </c>
      <c r="C35" s="196">
        <f>PPCL_NG!P35+PPCL_Spot!P35+GT_NG!P35+GT_Spot!P35+Bawana_NG!P35+Bawana_RLNG!P35+Bawana_Spot!P35</f>
        <v>75</v>
      </c>
      <c r="D35" s="197">
        <f t="shared" si="0"/>
        <v>0</v>
      </c>
      <c r="E35" s="196">
        <f>PPCL_NG!J35+PPCL_Spot!J35+GT_NG!J35+GT_Spot!J35+Bawana_NG!J35+Bawana_RLNG!J35+Bawana_Spot!J35</f>
        <v>55</v>
      </c>
      <c r="F35" s="196">
        <f>PPCL_NG!Q35+PPCL_Spot!Q35+GT_NG!Q35+GT_Spot!Q35+Bawana_NG!Q35+Bawana_RLNG!Q35+Bawana_Spot!Q35</f>
        <v>55</v>
      </c>
      <c r="G35" s="197">
        <f t="shared" si="1"/>
        <v>0</v>
      </c>
      <c r="H35" s="196">
        <f>PPCL_NG!K35+PPCL_Spot!K35+GT_NG!K35+GT_Spot!K35+Bawana_NG!K35+Bawana_RLNG!K35+Bawana_Spot!K35</f>
        <v>5</v>
      </c>
      <c r="I35" s="196">
        <f>PPCL_NG!R35+PPCL_Spot!R35+GT_NG!R35+GT_Spot!R35+Bawana_NG!R35+Bawana_RLNG!R35+Bawana_Spot!R35</f>
        <v>5</v>
      </c>
      <c r="J35" s="197">
        <f t="shared" si="2"/>
        <v>0</v>
      </c>
      <c r="K35" s="196">
        <f>PPCL_NG!L35+PPCL_Spot!L35+GT_NG!L35+GT_Spot!L35+Bawana_NG!L35+Bawana_RLNG!L35+Bawana_Spot!L35</f>
        <v>23</v>
      </c>
      <c r="L35" s="196">
        <f>PPCL_NG!S35+PPCL_Spot!S35+GT_NG!S35+GT_Spot!S35+Bawana_NG!S35+Bawana_RLNG!S35+Bawana_Spot!S35</f>
        <v>23</v>
      </c>
      <c r="M35" s="197">
        <f t="shared" si="3"/>
        <v>0</v>
      </c>
      <c r="N35" s="196">
        <f>PPCL_NG!M35+PPCL_Spot!M35+GT_NG!M35+GT_Spot!M35+Bawana_NG!M35+Bawana_RLNG!M35+Bawana_Spot!M35</f>
        <v>69.61</v>
      </c>
      <c r="O35" s="196">
        <f>PPCL_NG!T35+PPCL_Spot!T35+GT_NG!T35+GT_Spot!T35+Bawana_NG!T35+Bawana_RLNG!T35+Bawana_Spot!T35</f>
        <v>69.61</v>
      </c>
      <c r="P35" s="197">
        <f t="shared" si="4"/>
        <v>0</v>
      </c>
      <c r="Q35" s="197">
        <f t="shared" si="5"/>
        <v>0</v>
      </c>
    </row>
    <row r="36" spans="1:17">
      <c r="A36" s="33" t="s">
        <v>78</v>
      </c>
      <c r="B36" s="196">
        <f>PPCL_NG!I36+PPCL_Spot!I36+GT_NG!I36+GT_Spot!I36+Bawana_NG!I36+Bawana_RLNG!I36+Bawana_Spot!I36</f>
        <v>75</v>
      </c>
      <c r="C36" s="196">
        <f>PPCL_NG!P36+PPCL_Spot!P36+GT_NG!P36+GT_Spot!P36+Bawana_NG!P36+Bawana_RLNG!P36+Bawana_Spot!P36</f>
        <v>75</v>
      </c>
      <c r="D36" s="197">
        <f t="shared" si="0"/>
        <v>0</v>
      </c>
      <c r="E36" s="196">
        <f>PPCL_NG!J36+PPCL_Spot!J36+GT_NG!J36+GT_Spot!J36+Bawana_NG!J36+Bawana_RLNG!J36+Bawana_Spot!J36</f>
        <v>55</v>
      </c>
      <c r="F36" s="196">
        <f>PPCL_NG!Q36+PPCL_Spot!Q36+GT_NG!Q36+GT_Spot!Q36+Bawana_NG!Q36+Bawana_RLNG!Q36+Bawana_Spot!Q36</f>
        <v>55</v>
      </c>
      <c r="G36" s="197">
        <f t="shared" si="1"/>
        <v>0</v>
      </c>
      <c r="H36" s="196">
        <f>PPCL_NG!K36+PPCL_Spot!K36+GT_NG!K36+GT_Spot!K36+Bawana_NG!K36+Bawana_RLNG!K36+Bawana_Spot!K36</f>
        <v>5</v>
      </c>
      <c r="I36" s="196">
        <f>PPCL_NG!R36+PPCL_Spot!R36+GT_NG!R36+GT_Spot!R36+Bawana_NG!R36+Bawana_RLNG!R36+Bawana_Spot!R36</f>
        <v>5</v>
      </c>
      <c r="J36" s="197">
        <f t="shared" si="2"/>
        <v>0</v>
      </c>
      <c r="K36" s="196">
        <f>PPCL_NG!L36+PPCL_Spot!L36+GT_NG!L36+GT_Spot!L36+Bawana_NG!L36+Bawana_RLNG!L36+Bawana_Spot!L36</f>
        <v>23</v>
      </c>
      <c r="L36" s="196">
        <f>PPCL_NG!S36+PPCL_Spot!S36+GT_NG!S36+GT_Spot!S36+Bawana_NG!S36+Bawana_RLNG!S36+Bawana_Spot!S36</f>
        <v>23</v>
      </c>
      <c r="M36" s="197">
        <f t="shared" si="3"/>
        <v>0</v>
      </c>
      <c r="N36" s="196">
        <f>PPCL_NG!M36+PPCL_Spot!M36+GT_NG!M36+GT_Spot!M36+Bawana_NG!M36+Bawana_RLNG!M36+Bawana_Spot!M36</f>
        <v>69.61</v>
      </c>
      <c r="O36" s="196">
        <f>PPCL_NG!T36+PPCL_Spot!T36+GT_NG!T36+GT_Spot!T36+Bawana_NG!T36+Bawana_RLNG!T36+Bawana_Spot!T36</f>
        <v>69.61</v>
      </c>
      <c r="P36" s="197">
        <f t="shared" si="4"/>
        <v>0</v>
      </c>
      <c r="Q36" s="197">
        <f t="shared" si="5"/>
        <v>0</v>
      </c>
    </row>
    <row r="37" spans="1:17">
      <c r="A37" s="33" t="s">
        <v>79</v>
      </c>
      <c r="B37" s="196">
        <f>PPCL_NG!I37+PPCL_Spot!I37+GT_NG!I37+GT_Spot!I37+Bawana_NG!I37+Bawana_RLNG!I37+Bawana_Spot!I37</f>
        <v>123</v>
      </c>
      <c r="C37" s="196">
        <f>PPCL_NG!P37+PPCL_Spot!P37+GT_NG!P37+GT_Spot!P37+Bawana_NG!P37+Bawana_RLNG!P37+Bawana_Spot!P37</f>
        <v>123</v>
      </c>
      <c r="D37" s="197">
        <f t="shared" si="0"/>
        <v>0</v>
      </c>
      <c r="E37" s="196">
        <f>PPCL_NG!J37+PPCL_Spot!J37+GT_NG!J37+GT_Spot!J37+Bawana_NG!J37+Bawana_RLNG!J37+Bawana_Spot!J37</f>
        <v>55</v>
      </c>
      <c r="F37" s="196">
        <f>PPCL_NG!Q37+PPCL_Spot!Q37+GT_NG!Q37+GT_Spot!Q37+Bawana_NG!Q37+Bawana_RLNG!Q37+Bawana_Spot!Q37</f>
        <v>55</v>
      </c>
      <c r="G37" s="197">
        <f t="shared" si="1"/>
        <v>0</v>
      </c>
      <c r="H37" s="196">
        <f>PPCL_NG!K37+PPCL_Spot!K37+GT_NG!K37+GT_Spot!K37+Bawana_NG!K37+Bawana_RLNG!K37+Bawana_Spot!K37</f>
        <v>5</v>
      </c>
      <c r="I37" s="196">
        <f>PPCL_NG!R37+PPCL_Spot!R37+GT_NG!R37+GT_Spot!R37+Bawana_NG!R37+Bawana_RLNG!R37+Bawana_Spot!R37</f>
        <v>5</v>
      </c>
      <c r="J37" s="197">
        <f t="shared" si="2"/>
        <v>0</v>
      </c>
      <c r="K37" s="196">
        <f>PPCL_NG!L37+PPCL_Spot!L37+GT_NG!L37+GT_Spot!L37+Bawana_NG!L37+Bawana_RLNG!L37+Bawana_Spot!L37</f>
        <v>23</v>
      </c>
      <c r="L37" s="196">
        <f>PPCL_NG!S37+PPCL_Spot!S37+GT_NG!S37+GT_Spot!S37+Bawana_NG!S37+Bawana_RLNG!S37+Bawana_Spot!S37</f>
        <v>23</v>
      </c>
      <c r="M37" s="197">
        <f t="shared" si="3"/>
        <v>0</v>
      </c>
      <c r="N37" s="196">
        <f>PPCL_NG!M37+PPCL_Spot!M37+GT_NG!M37+GT_Spot!M37+Bawana_NG!M37+Bawana_RLNG!M37+Bawana_Spot!M37</f>
        <v>50</v>
      </c>
      <c r="O37" s="196">
        <f>PPCL_NG!T37+PPCL_Spot!T37+GT_NG!T37+GT_Spot!T37+Bawana_NG!T37+Bawana_RLNG!T37+Bawana_Spot!T37</f>
        <v>50</v>
      </c>
      <c r="P37" s="197">
        <f t="shared" si="4"/>
        <v>0</v>
      </c>
      <c r="Q37" s="197">
        <f t="shared" si="5"/>
        <v>0</v>
      </c>
    </row>
    <row r="38" spans="1:17">
      <c r="A38" s="33" t="s">
        <v>80</v>
      </c>
      <c r="B38" s="196">
        <f>PPCL_NG!I38+PPCL_Spot!I38+GT_NG!I38+GT_Spot!I38+Bawana_NG!I38+Bawana_RLNG!I38+Bawana_Spot!I38</f>
        <v>123</v>
      </c>
      <c r="C38" s="196">
        <f>PPCL_NG!P38+PPCL_Spot!P38+GT_NG!P38+GT_Spot!P38+Bawana_NG!P38+Bawana_RLNG!P38+Bawana_Spot!P38</f>
        <v>123</v>
      </c>
      <c r="D38" s="197">
        <f t="shared" si="0"/>
        <v>0</v>
      </c>
      <c r="E38" s="196">
        <f>PPCL_NG!J38+PPCL_Spot!J38+GT_NG!J38+GT_Spot!J38+Bawana_NG!J38+Bawana_RLNG!J38+Bawana_Spot!J38</f>
        <v>55</v>
      </c>
      <c r="F38" s="196">
        <f>PPCL_NG!Q38+PPCL_Spot!Q38+GT_NG!Q38+GT_Spot!Q38+Bawana_NG!Q38+Bawana_RLNG!Q38+Bawana_Spot!Q38</f>
        <v>55</v>
      </c>
      <c r="G38" s="197">
        <f t="shared" si="1"/>
        <v>0</v>
      </c>
      <c r="H38" s="196">
        <f>PPCL_NG!K38+PPCL_Spot!K38+GT_NG!K38+GT_Spot!K38+Bawana_NG!K38+Bawana_RLNG!K38+Bawana_Spot!K38</f>
        <v>5</v>
      </c>
      <c r="I38" s="196">
        <f>PPCL_NG!R38+PPCL_Spot!R38+GT_NG!R38+GT_Spot!R38+Bawana_NG!R38+Bawana_RLNG!R38+Bawana_Spot!R38</f>
        <v>5</v>
      </c>
      <c r="J38" s="197">
        <f t="shared" si="2"/>
        <v>0</v>
      </c>
      <c r="K38" s="196">
        <f>PPCL_NG!L38+PPCL_Spot!L38+GT_NG!L38+GT_Spot!L38+Bawana_NG!L38+Bawana_RLNG!L38+Bawana_Spot!L38</f>
        <v>23</v>
      </c>
      <c r="L38" s="196">
        <f>PPCL_NG!S38+PPCL_Spot!S38+GT_NG!S38+GT_Spot!S38+Bawana_NG!S38+Bawana_RLNG!S38+Bawana_Spot!S38</f>
        <v>23</v>
      </c>
      <c r="M38" s="197">
        <f t="shared" si="3"/>
        <v>0</v>
      </c>
      <c r="N38" s="196">
        <f>PPCL_NG!M38+PPCL_Spot!M38+GT_NG!M38+GT_Spot!M38+Bawana_NG!M38+Bawana_RLNG!M38+Bawana_Spot!M38</f>
        <v>50</v>
      </c>
      <c r="O38" s="196">
        <f>PPCL_NG!T38+PPCL_Spot!T38+GT_NG!T38+GT_Spot!T38+Bawana_NG!T38+Bawana_RLNG!T38+Bawana_Spot!T38</f>
        <v>50</v>
      </c>
      <c r="P38" s="197">
        <f t="shared" si="4"/>
        <v>0</v>
      </c>
      <c r="Q38" s="197">
        <f t="shared" si="5"/>
        <v>0</v>
      </c>
    </row>
    <row r="39" spans="1:17">
      <c r="A39" s="33" t="s">
        <v>81</v>
      </c>
      <c r="B39" s="196">
        <f>PPCL_NG!I39+PPCL_Spot!I39+GT_NG!I39+GT_Spot!I39+Bawana_NG!I39+Bawana_RLNG!I39+Bawana_Spot!I39</f>
        <v>114.61</v>
      </c>
      <c r="C39" s="196">
        <f>PPCL_NG!P39+PPCL_Spot!P39+GT_NG!P39+GT_Spot!P39+Bawana_NG!P39+Bawana_RLNG!P39+Bawana_Spot!P39</f>
        <v>114.61</v>
      </c>
      <c r="D39" s="197">
        <f t="shared" si="0"/>
        <v>0</v>
      </c>
      <c r="E39" s="196">
        <f>PPCL_NG!J39+PPCL_Spot!J39+GT_NG!J39+GT_Spot!J39+Bawana_NG!J39+Bawana_RLNG!J39+Bawana_Spot!J39</f>
        <v>55</v>
      </c>
      <c r="F39" s="196">
        <f>PPCL_NG!Q39+PPCL_Spot!Q39+GT_NG!Q39+GT_Spot!Q39+Bawana_NG!Q39+Bawana_RLNG!Q39+Bawana_Spot!Q39</f>
        <v>55</v>
      </c>
      <c r="G39" s="197">
        <f t="shared" si="1"/>
        <v>0</v>
      </c>
      <c r="H39" s="196">
        <f>PPCL_NG!K39+PPCL_Spot!K39+GT_NG!K39+GT_Spot!K39+Bawana_NG!K39+Bawana_RLNG!K39+Bawana_Spot!K39</f>
        <v>5</v>
      </c>
      <c r="I39" s="196">
        <f>PPCL_NG!R39+PPCL_Spot!R39+GT_NG!R39+GT_Spot!R39+Bawana_NG!R39+Bawana_RLNG!R39+Bawana_Spot!R39</f>
        <v>5</v>
      </c>
      <c r="J39" s="197">
        <f t="shared" si="2"/>
        <v>0</v>
      </c>
      <c r="K39" s="196">
        <f>PPCL_NG!L39+PPCL_Spot!L39+GT_NG!L39+GT_Spot!L39+Bawana_NG!L39+Bawana_RLNG!L39+Bawana_Spot!L39</f>
        <v>23</v>
      </c>
      <c r="L39" s="196">
        <f>PPCL_NG!S39+PPCL_Spot!S39+GT_NG!S39+GT_Spot!S39+Bawana_NG!S39+Bawana_RLNG!S39+Bawana_Spot!S39</f>
        <v>23</v>
      </c>
      <c r="M39" s="197">
        <f t="shared" si="3"/>
        <v>0</v>
      </c>
      <c r="N39" s="196">
        <f>PPCL_NG!M39+PPCL_Spot!M39+GT_NG!M39+GT_Spot!M39+Bawana_NG!M39+Bawana_RLNG!M39+Bawana_Spot!M39</f>
        <v>50</v>
      </c>
      <c r="O39" s="196">
        <f>PPCL_NG!T39+PPCL_Spot!T39+GT_NG!T39+GT_Spot!T39+Bawana_NG!T39+Bawana_RLNG!T39+Bawana_Spot!T39</f>
        <v>50</v>
      </c>
      <c r="P39" s="197">
        <f t="shared" si="4"/>
        <v>0</v>
      </c>
      <c r="Q39" s="197">
        <f t="shared" si="5"/>
        <v>0</v>
      </c>
    </row>
    <row r="40" spans="1:17">
      <c r="A40" s="33" t="s">
        <v>82</v>
      </c>
      <c r="B40" s="196">
        <f>PPCL_NG!I40+PPCL_Spot!I40+GT_NG!I40+GT_Spot!I40+Bawana_NG!I40+Bawana_RLNG!I40+Bawana_Spot!I40</f>
        <v>109.61</v>
      </c>
      <c r="C40" s="196">
        <f>PPCL_NG!P40+PPCL_Spot!P40+GT_NG!P40+GT_Spot!P40+Bawana_NG!P40+Bawana_RLNG!P40+Bawana_Spot!P40</f>
        <v>109.61</v>
      </c>
      <c r="D40" s="197">
        <f t="shared" si="0"/>
        <v>0</v>
      </c>
      <c r="E40" s="196">
        <f>PPCL_NG!J40+PPCL_Spot!J40+GT_NG!J40+GT_Spot!J40+Bawana_NG!J40+Bawana_RLNG!J40+Bawana_Spot!J40</f>
        <v>55</v>
      </c>
      <c r="F40" s="196">
        <f>PPCL_NG!Q40+PPCL_Spot!Q40+GT_NG!Q40+GT_Spot!Q40+Bawana_NG!Q40+Bawana_RLNG!Q40+Bawana_Spot!Q40</f>
        <v>55</v>
      </c>
      <c r="G40" s="197">
        <f t="shared" si="1"/>
        <v>0</v>
      </c>
      <c r="H40" s="196">
        <f>PPCL_NG!K40+PPCL_Spot!K40+GT_NG!K40+GT_Spot!K40+Bawana_NG!K40+Bawana_RLNG!K40+Bawana_Spot!K40</f>
        <v>5</v>
      </c>
      <c r="I40" s="196">
        <f>PPCL_NG!R40+PPCL_Spot!R40+GT_NG!R40+GT_Spot!R40+Bawana_NG!R40+Bawana_RLNG!R40+Bawana_Spot!R40</f>
        <v>5</v>
      </c>
      <c r="J40" s="197">
        <f t="shared" si="2"/>
        <v>0</v>
      </c>
      <c r="K40" s="196">
        <f>PPCL_NG!L40+PPCL_Spot!L40+GT_NG!L40+GT_Spot!L40+Bawana_NG!L40+Bawana_RLNG!L40+Bawana_Spot!L40</f>
        <v>19</v>
      </c>
      <c r="L40" s="196">
        <f>PPCL_NG!S40+PPCL_Spot!S40+GT_NG!S40+GT_Spot!S40+Bawana_NG!S40+Bawana_RLNG!S40+Bawana_Spot!S40</f>
        <v>19</v>
      </c>
      <c r="M40" s="197">
        <f t="shared" si="3"/>
        <v>0</v>
      </c>
      <c r="N40" s="196">
        <f>PPCL_NG!M40+PPCL_Spot!M40+GT_NG!M40+GT_Spot!M40+Bawana_NG!M40+Bawana_RLNG!M40+Bawana_Spot!M40</f>
        <v>50</v>
      </c>
      <c r="O40" s="196">
        <f>PPCL_NG!T40+PPCL_Spot!T40+GT_NG!T40+GT_Spot!T40+Bawana_NG!T40+Bawana_RLNG!T40+Bawana_Spot!T40</f>
        <v>50</v>
      </c>
      <c r="P40" s="197">
        <f t="shared" si="4"/>
        <v>0</v>
      </c>
      <c r="Q40" s="197">
        <f t="shared" si="5"/>
        <v>0</v>
      </c>
    </row>
    <row r="41" spans="1:17">
      <c r="A41" s="33" t="s">
        <v>83</v>
      </c>
      <c r="B41" s="196">
        <f>PPCL_NG!I41+PPCL_Spot!I41+GT_NG!I41+GT_Spot!I41+Bawana_NG!I41+Bawana_RLNG!I41+Bawana_Spot!I41</f>
        <v>82</v>
      </c>
      <c r="C41" s="196">
        <f>PPCL_NG!P41+PPCL_Spot!P41+GT_NG!P41+GT_Spot!P41+Bawana_NG!P41+Bawana_RLNG!P41+Bawana_Spot!P41</f>
        <v>82</v>
      </c>
      <c r="D41" s="197">
        <f t="shared" si="0"/>
        <v>0</v>
      </c>
      <c r="E41" s="196">
        <f>PPCL_NG!J41+PPCL_Spot!J41+GT_NG!J41+GT_Spot!J41+Bawana_NG!J41+Bawana_RLNG!J41+Bawana_Spot!J41</f>
        <v>45.28</v>
      </c>
      <c r="F41" s="196">
        <f>PPCL_NG!Q41+PPCL_Spot!Q41+GT_NG!Q41+GT_Spot!Q41+Bawana_NG!Q41+Bawana_RLNG!Q41+Bawana_Spot!Q41</f>
        <v>45.28</v>
      </c>
      <c r="G41" s="197">
        <f t="shared" si="1"/>
        <v>0</v>
      </c>
      <c r="H41" s="196">
        <f>PPCL_NG!K41+PPCL_Spot!K41+GT_NG!K41+GT_Spot!K41+Bawana_NG!K41+Bawana_RLNG!K41+Bawana_Spot!K41</f>
        <v>5</v>
      </c>
      <c r="I41" s="196">
        <f>PPCL_NG!R41+PPCL_Spot!R41+GT_NG!R41+GT_Spot!R41+Bawana_NG!R41+Bawana_RLNG!R41+Bawana_Spot!R41</f>
        <v>5</v>
      </c>
      <c r="J41" s="197">
        <f t="shared" si="2"/>
        <v>0</v>
      </c>
      <c r="K41" s="196">
        <f>PPCL_NG!L41+PPCL_Spot!L41+GT_NG!L41+GT_Spot!L41+Bawana_NG!L41+Bawana_RLNG!L41+Bawana_Spot!L41</f>
        <v>19</v>
      </c>
      <c r="L41" s="196">
        <f>PPCL_NG!S41+PPCL_Spot!S41+GT_NG!S41+GT_Spot!S41+Bawana_NG!S41+Bawana_RLNG!S41+Bawana_Spot!S41</f>
        <v>19</v>
      </c>
      <c r="M41" s="197">
        <f t="shared" si="3"/>
        <v>0</v>
      </c>
      <c r="N41" s="196">
        <f>PPCL_NG!M41+PPCL_Spot!M41+GT_NG!M41+GT_Spot!M41+Bawana_NG!M41+Bawana_RLNG!M41+Bawana_Spot!M41</f>
        <v>54.72</v>
      </c>
      <c r="O41" s="196">
        <f>PPCL_NG!T41+PPCL_Spot!T41+GT_NG!T41+GT_Spot!T41+Bawana_NG!T41+Bawana_RLNG!T41+Bawana_Spot!T41</f>
        <v>54.72</v>
      </c>
      <c r="P41" s="197">
        <f t="shared" si="4"/>
        <v>0</v>
      </c>
      <c r="Q41" s="197">
        <f t="shared" si="5"/>
        <v>0</v>
      </c>
    </row>
    <row r="42" spans="1:17">
      <c r="A42" s="33" t="s">
        <v>84</v>
      </c>
      <c r="B42" s="196">
        <f>PPCL_NG!I42+PPCL_Spot!I42+GT_NG!I42+GT_Spot!I42+Bawana_NG!I42+Bawana_RLNG!I42+Bawana_Spot!I42</f>
        <v>82</v>
      </c>
      <c r="C42" s="196">
        <f>PPCL_NG!P42+PPCL_Spot!P42+GT_NG!P42+GT_Spot!P42+Bawana_NG!P42+Bawana_RLNG!P42+Bawana_Spot!P42</f>
        <v>82</v>
      </c>
      <c r="D42" s="197">
        <f t="shared" si="0"/>
        <v>0</v>
      </c>
      <c r="E42" s="196">
        <f>PPCL_NG!J42+PPCL_Spot!J42+GT_NG!J42+GT_Spot!J42+Bawana_NG!J42+Bawana_RLNG!J42+Bawana_Spot!J42</f>
        <v>45.53</v>
      </c>
      <c r="F42" s="196">
        <f>PPCL_NG!Q42+PPCL_Spot!Q42+GT_NG!Q42+GT_Spot!Q42+Bawana_NG!Q42+Bawana_RLNG!Q42+Bawana_Spot!Q42</f>
        <v>45.53</v>
      </c>
      <c r="G42" s="197">
        <f t="shared" si="1"/>
        <v>0</v>
      </c>
      <c r="H42" s="196">
        <f>PPCL_NG!K42+PPCL_Spot!K42+GT_NG!K42+GT_Spot!K42+Bawana_NG!K42+Bawana_RLNG!K42+Bawana_Spot!K42</f>
        <v>5</v>
      </c>
      <c r="I42" s="196">
        <f>PPCL_NG!R42+PPCL_Spot!R42+GT_NG!R42+GT_Spot!R42+Bawana_NG!R42+Bawana_RLNG!R42+Bawana_Spot!R42</f>
        <v>5</v>
      </c>
      <c r="J42" s="197">
        <f t="shared" si="2"/>
        <v>0</v>
      </c>
      <c r="K42" s="196">
        <f>PPCL_NG!L42+PPCL_Spot!L42+GT_NG!L42+GT_Spot!L42+Bawana_NG!L42+Bawana_RLNG!L42+Bawana_Spot!L42</f>
        <v>18.45</v>
      </c>
      <c r="L42" s="196">
        <f>PPCL_NG!S42+PPCL_Spot!S42+GT_NG!S42+GT_Spot!S42+Bawana_NG!S42+Bawana_RLNG!S42+Bawana_Spot!S42</f>
        <v>18.45</v>
      </c>
      <c r="M42" s="197">
        <f t="shared" si="3"/>
        <v>0</v>
      </c>
      <c r="N42" s="196">
        <f>PPCL_NG!M42+PPCL_Spot!M42+GT_NG!M42+GT_Spot!M42+Bawana_NG!M42+Bawana_RLNG!M42+Bawana_Spot!M42</f>
        <v>55.02</v>
      </c>
      <c r="O42" s="196">
        <f>PPCL_NG!T42+PPCL_Spot!T42+GT_NG!T42+GT_Spot!T42+Bawana_NG!T42+Bawana_RLNG!T42+Bawana_Spot!T42</f>
        <v>55.02</v>
      </c>
      <c r="P42" s="197">
        <f t="shared" si="4"/>
        <v>0</v>
      </c>
      <c r="Q42" s="197">
        <f t="shared" si="5"/>
        <v>0</v>
      </c>
    </row>
    <row r="43" spans="1:17">
      <c r="A43" s="33" t="s">
        <v>85</v>
      </c>
      <c r="B43" s="196">
        <f>PPCL_NG!I43+PPCL_Spot!I43+GT_NG!I43+GT_Spot!I43+Bawana_NG!I43+Bawana_RLNG!I43+Bawana_Spot!I43</f>
        <v>82.25</v>
      </c>
      <c r="C43" s="196">
        <f>PPCL_NG!P43+PPCL_Spot!P43+GT_NG!P43+GT_Spot!P43+Bawana_NG!P43+Bawana_RLNG!P43+Bawana_Spot!P43</f>
        <v>82.253887602212032</v>
      </c>
      <c r="D43" s="197">
        <f t="shared" si="0"/>
        <v>-3.8876022120319931E-3</v>
      </c>
      <c r="E43" s="196">
        <f>PPCL_NG!J43+PPCL_Spot!J43+GT_NG!J43+GT_Spot!J43+Bawana_NG!J43+Bawana_RLNG!J43+Bawana_Spot!J43</f>
        <v>47.56</v>
      </c>
      <c r="F43" s="196">
        <f>PPCL_NG!Q43+PPCL_Spot!Q43+GT_NG!Q43+GT_Spot!Q43+Bawana_NG!Q43+Bawana_RLNG!Q43+Bawana_Spot!Q43</f>
        <v>47.562247955759325</v>
      </c>
      <c r="G43" s="197">
        <f t="shared" si="1"/>
        <v>-2.247955759322906E-3</v>
      </c>
      <c r="H43" s="196">
        <f>PPCL_NG!K43+PPCL_Spot!K43+GT_NG!K43+GT_Spot!K43+Bawana_NG!K43+Bawana_RLNG!K43+Bawana_Spot!K43</f>
        <v>5</v>
      </c>
      <c r="I43" s="196">
        <f>PPCL_NG!R43+PPCL_Spot!R43+GT_NG!R43+GT_Spot!R43+Bawana_NG!R43+Bawana_RLNG!R43+Bawana_Spot!R43</f>
        <v>5.0002363284019475</v>
      </c>
      <c r="J43" s="197">
        <f t="shared" si="2"/>
        <v>-2.3632840194753868E-4</v>
      </c>
      <c r="K43" s="196">
        <f>PPCL_NG!L43+PPCL_Spot!L43+GT_NG!L43+GT_Spot!L43+Bawana_NG!L43+Bawana_RLNG!L43+Bawana_Spot!L43</f>
        <v>19.28</v>
      </c>
      <c r="L43" s="196">
        <f>PPCL_NG!S43+PPCL_Spot!S43+GT_NG!S43+GT_Spot!S43+Bawana_NG!S43+Bawana_RLNG!S43+Bawana_Spot!S43</f>
        <v>19.280911282317909</v>
      </c>
      <c r="M43" s="197">
        <f t="shared" si="3"/>
        <v>-9.1128231790804648E-4</v>
      </c>
      <c r="N43" s="196">
        <f>PPCL_NG!M43+PPCL_Spot!M43+GT_NG!M43+GT_Spot!M43+Bawana_NG!M43+Bawana_RLNG!M43+Bawana_Spot!M43</f>
        <v>57.48</v>
      </c>
      <c r="O43" s="196">
        <f>PPCL_NG!T43+PPCL_Spot!T43+GT_NG!T43+GT_Spot!T43+Bawana_NG!T43+Bawana_RLNG!T43+Bawana_Spot!T43</f>
        <v>57.482716831308778</v>
      </c>
      <c r="P43" s="197">
        <f t="shared" si="4"/>
        <v>-2.716831308781309E-3</v>
      </c>
      <c r="Q43" s="197">
        <f t="shared" si="5"/>
        <v>-9.9999999999917932E-3</v>
      </c>
    </row>
    <row r="44" spans="1:17">
      <c r="A44" s="33" t="s">
        <v>86</v>
      </c>
      <c r="B44" s="196">
        <f>PPCL_NG!I44+PPCL_Spot!I44+GT_NG!I44+GT_Spot!I44+Bawana_NG!I44+Bawana_RLNG!I44+Bawana_Spot!I44</f>
        <v>82.25</v>
      </c>
      <c r="C44" s="196">
        <f>PPCL_NG!P44+PPCL_Spot!P44+GT_NG!P44+GT_Spot!P44+Bawana_NG!P44+Bawana_RLNG!P44+Bawana_Spot!P44</f>
        <v>82.253887602212032</v>
      </c>
      <c r="D44" s="197">
        <f t="shared" si="0"/>
        <v>-3.8876022120319931E-3</v>
      </c>
      <c r="E44" s="196">
        <f>PPCL_NG!J44+PPCL_Spot!J44+GT_NG!J44+GT_Spot!J44+Bawana_NG!J44+Bawana_RLNG!J44+Bawana_Spot!J44</f>
        <v>47.56</v>
      </c>
      <c r="F44" s="196">
        <f>PPCL_NG!Q44+PPCL_Spot!Q44+GT_NG!Q44+GT_Spot!Q44+Bawana_NG!Q44+Bawana_RLNG!Q44+Bawana_Spot!Q44</f>
        <v>47.562247955759325</v>
      </c>
      <c r="G44" s="197">
        <f t="shared" si="1"/>
        <v>-2.247955759322906E-3</v>
      </c>
      <c r="H44" s="196">
        <f>PPCL_NG!K44+PPCL_Spot!K44+GT_NG!K44+GT_Spot!K44+Bawana_NG!K44+Bawana_RLNG!K44+Bawana_Spot!K44</f>
        <v>5</v>
      </c>
      <c r="I44" s="196">
        <f>PPCL_NG!R44+PPCL_Spot!R44+GT_NG!R44+GT_Spot!R44+Bawana_NG!R44+Bawana_RLNG!R44+Bawana_Spot!R44</f>
        <v>5.0002363284019475</v>
      </c>
      <c r="J44" s="197">
        <f t="shared" si="2"/>
        <v>-2.3632840194753868E-4</v>
      </c>
      <c r="K44" s="196">
        <f>PPCL_NG!L44+PPCL_Spot!L44+GT_NG!L44+GT_Spot!L44+Bawana_NG!L44+Bawana_RLNG!L44+Bawana_Spot!L44</f>
        <v>19.28</v>
      </c>
      <c r="L44" s="196">
        <f>PPCL_NG!S44+PPCL_Spot!S44+GT_NG!S44+GT_Spot!S44+Bawana_NG!S44+Bawana_RLNG!S44+Bawana_Spot!S44</f>
        <v>19.280911282317909</v>
      </c>
      <c r="M44" s="197">
        <f t="shared" si="3"/>
        <v>-9.1128231790804648E-4</v>
      </c>
      <c r="N44" s="196">
        <f>PPCL_NG!M44+PPCL_Spot!M44+GT_NG!M44+GT_Spot!M44+Bawana_NG!M44+Bawana_RLNG!M44+Bawana_Spot!M44</f>
        <v>57.48</v>
      </c>
      <c r="O44" s="196">
        <f>PPCL_NG!T44+PPCL_Spot!T44+GT_NG!T44+GT_Spot!T44+Bawana_NG!T44+Bawana_RLNG!T44+Bawana_Spot!T44</f>
        <v>57.482716831308778</v>
      </c>
      <c r="P44" s="197">
        <f t="shared" si="4"/>
        <v>-2.716831308781309E-3</v>
      </c>
      <c r="Q44" s="197">
        <f t="shared" si="5"/>
        <v>-9.9999999999917932E-3</v>
      </c>
    </row>
    <row r="45" spans="1:17">
      <c r="A45" s="33" t="s">
        <v>87</v>
      </c>
      <c r="B45" s="196">
        <f>PPCL_NG!I45+PPCL_Spot!I45+GT_NG!I45+GT_Spot!I45+Bawana_NG!I45+Bawana_RLNG!I45+Bawana_Spot!I45</f>
        <v>82.25</v>
      </c>
      <c r="C45" s="196">
        <f>PPCL_NG!P45+PPCL_Spot!P45+GT_NG!P45+GT_Spot!P45+Bawana_NG!P45+Bawana_RLNG!P45+Bawana_Spot!P45</f>
        <v>82.253887602212032</v>
      </c>
      <c r="D45" s="197">
        <f t="shared" si="0"/>
        <v>-3.8876022120319931E-3</v>
      </c>
      <c r="E45" s="196">
        <f>PPCL_NG!J45+PPCL_Spot!J45+GT_NG!J45+GT_Spot!J45+Bawana_NG!J45+Bawana_RLNG!J45+Bawana_Spot!J45</f>
        <v>47.56</v>
      </c>
      <c r="F45" s="196">
        <f>PPCL_NG!Q45+PPCL_Spot!Q45+GT_NG!Q45+GT_Spot!Q45+Bawana_NG!Q45+Bawana_RLNG!Q45+Bawana_Spot!Q45</f>
        <v>47.562247955759325</v>
      </c>
      <c r="G45" s="197">
        <f t="shared" si="1"/>
        <v>-2.247955759322906E-3</v>
      </c>
      <c r="H45" s="196">
        <f>PPCL_NG!K45+PPCL_Spot!K45+GT_NG!K45+GT_Spot!K45+Bawana_NG!K45+Bawana_RLNG!K45+Bawana_Spot!K45</f>
        <v>5</v>
      </c>
      <c r="I45" s="196">
        <f>PPCL_NG!R45+PPCL_Spot!R45+GT_NG!R45+GT_Spot!R45+Bawana_NG!R45+Bawana_RLNG!R45+Bawana_Spot!R45</f>
        <v>5.0002363284019475</v>
      </c>
      <c r="J45" s="197">
        <f t="shared" si="2"/>
        <v>-2.3632840194753868E-4</v>
      </c>
      <c r="K45" s="196">
        <f>PPCL_NG!L45+PPCL_Spot!L45+GT_NG!L45+GT_Spot!L45+Bawana_NG!L45+Bawana_RLNG!L45+Bawana_Spot!L45</f>
        <v>19.28</v>
      </c>
      <c r="L45" s="196">
        <f>PPCL_NG!S45+PPCL_Spot!S45+GT_NG!S45+GT_Spot!S45+Bawana_NG!S45+Bawana_RLNG!S45+Bawana_Spot!S45</f>
        <v>19.280911282317909</v>
      </c>
      <c r="M45" s="197">
        <f t="shared" si="3"/>
        <v>-9.1128231790804648E-4</v>
      </c>
      <c r="N45" s="196">
        <f>PPCL_NG!M45+PPCL_Spot!M45+GT_NG!M45+GT_Spot!M45+Bawana_NG!M45+Bawana_RLNG!M45+Bawana_Spot!M45</f>
        <v>57.48</v>
      </c>
      <c r="O45" s="196">
        <f>PPCL_NG!T45+PPCL_Spot!T45+GT_NG!T45+GT_Spot!T45+Bawana_NG!T45+Bawana_RLNG!T45+Bawana_Spot!T45</f>
        <v>57.482716831308778</v>
      </c>
      <c r="P45" s="197">
        <f t="shared" si="4"/>
        <v>-2.716831308781309E-3</v>
      </c>
      <c r="Q45" s="197">
        <f t="shared" si="5"/>
        <v>-9.9999999999917932E-3</v>
      </c>
    </row>
    <row r="46" spans="1:17">
      <c r="A46" s="33" t="s">
        <v>88</v>
      </c>
      <c r="B46" s="196">
        <f>PPCL_NG!I46+PPCL_Spot!I46+GT_NG!I46+GT_Spot!I46+Bawana_NG!I46+Bawana_RLNG!I46+Bawana_Spot!I46</f>
        <v>82.25</v>
      </c>
      <c r="C46" s="196">
        <f>PPCL_NG!P46+PPCL_Spot!P46+GT_NG!P46+GT_Spot!P46+Bawana_NG!P46+Bawana_RLNG!P46+Bawana_Spot!P46</f>
        <v>82.253887602212032</v>
      </c>
      <c r="D46" s="197">
        <f t="shared" si="0"/>
        <v>-3.8876022120319931E-3</v>
      </c>
      <c r="E46" s="196">
        <f>PPCL_NG!J46+PPCL_Spot!J46+GT_NG!J46+GT_Spot!J46+Bawana_NG!J46+Bawana_RLNG!J46+Bawana_Spot!J46</f>
        <v>47.56</v>
      </c>
      <c r="F46" s="196">
        <f>PPCL_NG!Q46+PPCL_Spot!Q46+GT_NG!Q46+GT_Spot!Q46+Bawana_NG!Q46+Bawana_RLNG!Q46+Bawana_Spot!Q46</f>
        <v>47.562247955759325</v>
      </c>
      <c r="G46" s="197">
        <f t="shared" si="1"/>
        <v>-2.247955759322906E-3</v>
      </c>
      <c r="H46" s="196">
        <f>PPCL_NG!K46+PPCL_Spot!K46+GT_NG!K46+GT_Spot!K46+Bawana_NG!K46+Bawana_RLNG!K46+Bawana_Spot!K46</f>
        <v>5</v>
      </c>
      <c r="I46" s="196">
        <f>PPCL_NG!R46+PPCL_Spot!R46+GT_NG!R46+GT_Spot!R46+Bawana_NG!R46+Bawana_RLNG!R46+Bawana_Spot!R46</f>
        <v>5.0002363284019475</v>
      </c>
      <c r="J46" s="197">
        <f t="shared" si="2"/>
        <v>-2.3632840194753868E-4</v>
      </c>
      <c r="K46" s="196">
        <f>PPCL_NG!L46+PPCL_Spot!L46+GT_NG!L46+GT_Spot!L46+Bawana_NG!L46+Bawana_RLNG!L46+Bawana_Spot!L46</f>
        <v>19.28</v>
      </c>
      <c r="L46" s="196">
        <f>PPCL_NG!S46+PPCL_Spot!S46+GT_NG!S46+GT_Spot!S46+Bawana_NG!S46+Bawana_RLNG!S46+Bawana_Spot!S46</f>
        <v>19.280911282317909</v>
      </c>
      <c r="M46" s="197">
        <f t="shared" si="3"/>
        <v>-9.1128231790804648E-4</v>
      </c>
      <c r="N46" s="196">
        <f>PPCL_NG!M46+PPCL_Spot!M46+GT_NG!M46+GT_Spot!M46+Bawana_NG!M46+Bawana_RLNG!M46+Bawana_Spot!M46</f>
        <v>57.48</v>
      </c>
      <c r="O46" s="196">
        <f>PPCL_NG!T46+PPCL_Spot!T46+GT_NG!T46+GT_Spot!T46+Bawana_NG!T46+Bawana_RLNG!T46+Bawana_Spot!T46</f>
        <v>57.482716831308778</v>
      </c>
      <c r="P46" s="197">
        <f t="shared" si="4"/>
        <v>-2.716831308781309E-3</v>
      </c>
      <c r="Q46" s="197">
        <f t="shared" si="5"/>
        <v>-9.9999999999917932E-3</v>
      </c>
    </row>
    <row r="47" spans="1:17">
      <c r="A47" s="33" t="s">
        <v>89</v>
      </c>
      <c r="B47" s="196">
        <f>PPCL_NG!I47+PPCL_Spot!I47+GT_NG!I47+GT_Spot!I47+Bawana_NG!I47+Bawana_RLNG!I47+Bawana_Spot!I47</f>
        <v>82.25</v>
      </c>
      <c r="C47" s="196">
        <f>PPCL_NG!P47+PPCL_Spot!P47+GT_NG!P47+GT_Spot!P47+Bawana_NG!P47+Bawana_RLNG!P47+Bawana_Spot!P47</f>
        <v>82.253887602212032</v>
      </c>
      <c r="D47" s="197">
        <f t="shared" si="0"/>
        <v>-3.8876022120319931E-3</v>
      </c>
      <c r="E47" s="196">
        <f>PPCL_NG!J47+PPCL_Spot!J47+GT_NG!J47+GT_Spot!J47+Bawana_NG!J47+Bawana_RLNG!J47+Bawana_Spot!J47</f>
        <v>47.56</v>
      </c>
      <c r="F47" s="196">
        <f>PPCL_NG!Q47+PPCL_Spot!Q47+GT_NG!Q47+GT_Spot!Q47+Bawana_NG!Q47+Bawana_RLNG!Q47+Bawana_Spot!Q47</f>
        <v>47.562247955759325</v>
      </c>
      <c r="G47" s="197">
        <f t="shared" si="1"/>
        <v>-2.247955759322906E-3</v>
      </c>
      <c r="H47" s="196">
        <f>PPCL_NG!K47+PPCL_Spot!K47+GT_NG!K47+GT_Spot!K47+Bawana_NG!K47+Bawana_RLNG!K47+Bawana_Spot!K47</f>
        <v>5</v>
      </c>
      <c r="I47" s="196">
        <f>PPCL_NG!R47+PPCL_Spot!R47+GT_NG!R47+GT_Spot!R47+Bawana_NG!R47+Bawana_RLNG!R47+Bawana_Spot!R47</f>
        <v>5.0002363284019475</v>
      </c>
      <c r="J47" s="197">
        <f t="shared" si="2"/>
        <v>-2.3632840194753868E-4</v>
      </c>
      <c r="K47" s="196">
        <f>PPCL_NG!L47+PPCL_Spot!L47+GT_NG!L47+GT_Spot!L47+Bawana_NG!L47+Bawana_RLNG!L47+Bawana_Spot!L47</f>
        <v>19.28</v>
      </c>
      <c r="L47" s="196">
        <f>PPCL_NG!S47+PPCL_Spot!S47+GT_NG!S47+GT_Spot!S47+Bawana_NG!S47+Bawana_RLNG!S47+Bawana_Spot!S47</f>
        <v>19.280911282317909</v>
      </c>
      <c r="M47" s="197">
        <f t="shared" si="3"/>
        <v>-9.1128231790804648E-4</v>
      </c>
      <c r="N47" s="196">
        <f>PPCL_NG!M47+PPCL_Spot!M47+GT_NG!M47+GT_Spot!M47+Bawana_NG!M47+Bawana_RLNG!M47+Bawana_Spot!M47</f>
        <v>57.48</v>
      </c>
      <c r="O47" s="196">
        <f>PPCL_NG!T47+PPCL_Spot!T47+GT_NG!T47+GT_Spot!T47+Bawana_NG!T47+Bawana_RLNG!T47+Bawana_Spot!T47</f>
        <v>57.482716831308778</v>
      </c>
      <c r="P47" s="197">
        <f t="shared" si="4"/>
        <v>-2.716831308781309E-3</v>
      </c>
      <c r="Q47" s="197">
        <f t="shared" si="5"/>
        <v>-9.9999999999917932E-3</v>
      </c>
    </row>
    <row r="48" spans="1:17">
      <c r="A48" s="33" t="s">
        <v>90</v>
      </c>
      <c r="B48" s="196">
        <f>PPCL_NG!I48+PPCL_Spot!I48+GT_NG!I48+GT_Spot!I48+Bawana_NG!I48+Bawana_RLNG!I48+Bawana_Spot!I48</f>
        <v>82.25</v>
      </c>
      <c r="C48" s="196">
        <f>PPCL_NG!P48+PPCL_Spot!P48+GT_NG!P48+GT_Spot!P48+Bawana_NG!P48+Bawana_RLNG!P48+Bawana_Spot!P48</f>
        <v>82.253887602212032</v>
      </c>
      <c r="D48" s="197">
        <f t="shared" si="0"/>
        <v>-3.8876022120319931E-3</v>
      </c>
      <c r="E48" s="196">
        <f>PPCL_NG!J48+PPCL_Spot!J48+GT_NG!J48+GT_Spot!J48+Bawana_NG!J48+Bawana_RLNG!J48+Bawana_Spot!J48</f>
        <v>47.56</v>
      </c>
      <c r="F48" s="196">
        <f>PPCL_NG!Q48+PPCL_Spot!Q48+GT_NG!Q48+GT_Spot!Q48+Bawana_NG!Q48+Bawana_RLNG!Q48+Bawana_Spot!Q48</f>
        <v>47.562247955759325</v>
      </c>
      <c r="G48" s="197">
        <f t="shared" si="1"/>
        <v>-2.247955759322906E-3</v>
      </c>
      <c r="H48" s="196">
        <f>PPCL_NG!K48+PPCL_Spot!K48+GT_NG!K48+GT_Spot!K48+Bawana_NG!K48+Bawana_RLNG!K48+Bawana_Spot!K48</f>
        <v>5</v>
      </c>
      <c r="I48" s="196">
        <f>PPCL_NG!R48+PPCL_Spot!R48+GT_NG!R48+GT_Spot!R48+Bawana_NG!R48+Bawana_RLNG!R48+Bawana_Spot!R48</f>
        <v>5.0002363284019475</v>
      </c>
      <c r="J48" s="197">
        <f t="shared" si="2"/>
        <v>-2.3632840194753868E-4</v>
      </c>
      <c r="K48" s="196">
        <f>PPCL_NG!L48+PPCL_Spot!L48+GT_NG!L48+GT_Spot!L48+Bawana_NG!L48+Bawana_RLNG!L48+Bawana_Spot!L48</f>
        <v>19.28</v>
      </c>
      <c r="L48" s="196">
        <f>PPCL_NG!S48+PPCL_Spot!S48+GT_NG!S48+GT_Spot!S48+Bawana_NG!S48+Bawana_RLNG!S48+Bawana_Spot!S48</f>
        <v>19.280911282317909</v>
      </c>
      <c r="M48" s="197">
        <f t="shared" si="3"/>
        <v>-9.1128231790804648E-4</v>
      </c>
      <c r="N48" s="196">
        <f>PPCL_NG!M48+PPCL_Spot!M48+GT_NG!M48+GT_Spot!M48+Bawana_NG!M48+Bawana_RLNG!M48+Bawana_Spot!M48</f>
        <v>57.48</v>
      </c>
      <c r="O48" s="196">
        <f>PPCL_NG!T48+PPCL_Spot!T48+GT_NG!T48+GT_Spot!T48+Bawana_NG!T48+Bawana_RLNG!T48+Bawana_Spot!T48</f>
        <v>57.482716831308778</v>
      </c>
      <c r="P48" s="197">
        <f t="shared" si="4"/>
        <v>-2.716831308781309E-3</v>
      </c>
      <c r="Q48" s="197">
        <f t="shared" si="5"/>
        <v>-9.9999999999917932E-3</v>
      </c>
    </row>
    <row r="49" spans="1:17">
      <c r="A49" s="33" t="s">
        <v>91</v>
      </c>
      <c r="B49" s="196">
        <f>PPCL_NG!I49+PPCL_Spot!I49+GT_NG!I49+GT_Spot!I49+Bawana_NG!I49+Bawana_RLNG!I49+Bawana_Spot!I49</f>
        <v>82.25</v>
      </c>
      <c r="C49" s="196">
        <f>PPCL_NG!P49+PPCL_Spot!P49+GT_NG!P49+GT_Spot!P49+Bawana_NG!P49+Bawana_RLNG!P49+Bawana_Spot!P49</f>
        <v>82.253887602212032</v>
      </c>
      <c r="D49" s="197">
        <f t="shared" si="0"/>
        <v>-3.8876022120319931E-3</v>
      </c>
      <c r="E49" s="196">
        <f>PPCL_NG!J49+PPCL_Spot!J49+GT_NG!J49+GT_Spot!J49+Bawana_NG!J49+Bawana_RLNG!J49+Bawana_Spot!J49</f>
        <v>47.56</v>
      </c>
      <c r="F49" s="196">
        <f>PPCL_NG!Q49+PPCL_Spot!Q49+GT_NG!Q49+GT_Spot!Q49+Bawana_NG!Q49+Bawana_RLNG!Q49+Bawana_Spot!Q49</f>
        <v>47.562247955759325</v>
      </c>
      <c r="G49" s="197">
        <f t="shared" si="1"/>
        <v>-2.247955759322906E-3</v>
      </c>
      <c r="H49" s="196">
        <f>PPCL_NG!K49+PPCL_Spot!K49+GT_NG!K49+GT_Spot!K49+Bawana_NG!K49+Bawana_RLNG!K49+Bawana_Spot!K49</f>
        <v>5</v>
      </c>
      <c r="I49" s="196">
        <f>PPCL_NG!R49+PPCL_Spot!R49+GT_NG!R49+GT_Spot!R49+Bawana_NG!R49+Bawana_RLNG!R49+Bawana_Spot!R49</f>
        <v>5.0002363284019475</v>
      </c>
      <c r="J49" s="197">
        <f t="shared" si="2"/>
        <v>-2.3632840194753868E-4</v>
      </c>
      <c r="K49" s="196">
        <f>PPCL_NG!L49+PPCL_Spot!L49+GT_NG!L49+GT_Spot!L49+Bawana_NG!L49+Bawana_RLNG!L49+Bawana_Spot!L49</f>
        <v>19.28</v>
      </c>
      <c r="L49" s="196">
        <f>PPCL_NG!S49+PPCL_Spot!S49+GT_NG!S49+GT_Spot!S49+Bawana_NG!S49+Bawana_RLNG!S49+Bawana_Spot!S49</f>
        <v>19.280911282317909</v>
      </c>
      <c r="M49" s="197">
        <f t="shared" si="3"/>
        <v>-9.1128231790804648E-4</v>
      </c>
      <c r="N49" s="196">
        <f>PPCL_NG!M49+PPCL_Spot!M49+GT_NG!M49+GT_Spot!M49+Bawana_NG!M49+Bawana_RLNG!M49+Bawana_Spot!M49</f>
        <v>57.48</v>
      </c>
      <c r="O49" s="196">
        <f>PPCL_NG!T49+PPCL_Spot!T49+GT_NG!T49+GT_Spot!T49+Bawana_NG!T49+Bawana_RLNG!T49+Bawana_Spot!T49</f>
        <v>57.482716831308778</v>
      </c>
      <c r="P49" s="197">
        <f t="shared" si="4"/>
        <v>-2.716831308781309E-3</v>
      </c>
      <c r="Q49" s="197">
        <f t="shared" si="5"/>
        <v>-9.9999999999917932E-3</v>
      </c>
    </row>
    <row r="50" spans="1:17">
      <c r="A50" s="33" t="s">
        <v>92</v>
      </c>
      <c r="B50" s="196">
        <f>PPCL_NG!I50+PPCL_Spot!I50+GT_NG!I50+GT_Spot!I50+Bawana_NG!I50+Bawana_RLNG!I50+Bawana_Spot!I50</f>
        <v>82.25</v>
      </c>
      <c r="C50" s="196">
        <f>PPCL_NG!P50+PPCL_Spot!P50+GT_NG!P50+GT_Spot!P50+Bawana_NG!P50+Bawana_RLNG!P50+Bawana_Spot!P50</f>
        <v>82.253887602212032</v>
      </c>
      <c r="D50" s="197">
        <f t="shared" si="0"/>
        <v>-3.8876022120319931E-3</v>
      </c>
      <c r="E50" s="196">
        <f>PPCL_NG!J50+PPCL_Spot!J50+GT_NG!J50+GT_Spot!J50+Bawana_NG!J50+Bawana_RLNG!J50+Bawana_Spot!J50</f>
        <v>47.56</v>
      </c>
      <c r="F50" s="196">
        <f>PPCL_NG!Q50+PPCL_Spot!Q50+GT_NG!Q50+GT_Spot!Q50+Bawana_NG!Q50+Bawana_RLNG!Q50+Bawana_Spot!Q50</f>
        <v>47.562247955759325</v>
      </c>
      <c r="G50" s="197">
        <f t="shared" si="1"/>
        <v>-2.247955759322906E-3</v>
      </c>
      <c r="H50" s="196">
        <f>PPCL_NG!K50+PPCL_Spot!K50+GT_NG!K50+GT_Spot!K50+Bawana_NG!K50+Bawana_RLNG!K50+Bawana_Spot!K50</f>
        <v>5</v>
      </c>
      <c r="I50" s="196">
        <f>PPCL_NG!R50+PPCL_Spot!R50+GT_NG!R50+GT_Spot!R50+Bawana_NG!R50+Bawana_RLNG!R50+Bawana_Spot!R50</f>
        <v>5.0002363284019475</v>
      </c>
      <c r="J50" s="197">
        <f t="shared" si="2"/>
        <v>-2.3632840194753868E-4</v>
      </c>
      <c r="K50" s="196">
        <f>PPCL_NG!L50+PPCL_Spot!L50+GT_NG!L50+GT_Spot!L50+Bawana_NG!L50+Bawana_RLNG!L50+Bawana_Spot!L50</f>
        <v>19.28</v>
      </c>
      <c r="L50" s="196">
        <f>PPCL_NG!S50+PPCL_Spot!S50+GT_NG!S50+GT_Spot!S50+Bawana_NG!S50+Bawana_RLNG!S50+Bawana_Spot!S50</f>
        <v>19.280911282317909</v>
      </c>
      <c r="M50" s="197">
        <f t="shared" si="3"/>
        <v>-9.1128231790804648E-4</v>
      </c>
      <c r="N50" s="196">
        <f>PPCL_NG!M50+PPCL_Spot!M50+GT_NG!M50+GT_Spot!M50+Bawana_NG!M50+Bawana_RLNG!M50+Bawana_Spot!M50</f>
        <v>57.48</v>
      </c>
      <c r="O50" s="196">
        <f>PPCL_NG!T50+PPCL_Spot!T50+GT_NG!T50+GT_Spot!T50+Bawana_NG!T50+Bawana_RLNG!T50+Bawana_Spot!T50</f>
        <v>57.482716831308778</v>
      </c>
      <c r="P50" s="197">
        <f t="shared" si="4"/>
        <v>-2.716831308781309E-3</v>
      </c>
      <c r="Q50" s="197">
        <f t="shared" si="5"/>
        <v>-9.9999999999917932E-3</v>
      </c>
    </row>
    <row r="51" spans="1:17">
      <c r="A51" s="33" t="s">
        <v>93</v>
      </c>
      <c r="B51" s="196">
        <f>PPCL_NG!I51+PPCL_Spot!I51+GT_NG!I51+GT_Spot!I51+Bawana_NG!I51+Bawana_RLNG!I51+Bawana_Spot!I51</f>
        <v>82.25</v>
      </c>
      <c r="C51" s="196">
        <f>PPCL_NG!P51+PPCL_Spot!P51+GT_NG!P51+GT_Spot!P51+Bawana_NG!P51+Bawana_RLNG!P51+Bawana_Spot!P51</f>
        <v>82.253887602212032</v>
      </c>
      <c r="D51" s="197">
        <f t="shared" si="0"/>
        <v>-3.8876022120319931E-3</v>
      </c>
      <c r="E51" s="196">
        <f>PPCL_NG!J51+PPCL_Spot!J51+GT_NG!J51+GT_Spot!J51+Bawana_NG!J51+Bawana_RLNG!J51+Bawana_Spot!J51</f>
        <v>47.56</v>
      </c>
      <c r="F51" s="196">
        <f>PPCL_NG!Q51+PPCL_Spot!Q51+GT_NG!Q51+GT_Spot!Q51+Bawana_NG!Q51+Bawana_RLNG!Q51+Bawana_Spot!Q51</f>
        <v>47.562247955759325</v>
      </c>
      <c r="G51" s="197">
        <f t="shared" si="1"/>
        <v>-2.247955759322906E-3</v>
      </c>
      <c r="H51" s="196">
        <f>PPCL_NG!K51+PPCL_Spot!K51+GT_NG!K51+GT_Spot!K51+Bawana_NG!K51+Bawana_RLNG!K51+Bawana_Spot!K51</f>
        <v>5</v>
      </c>
      <c r="I51" s="196">
        <f>PPCL_NG!R51+PPCL_Spot!R51+GT_NG!R51+GT_Spot!R51+Bawana_NG!R51+Bawana_RLNG!R51+Bawana_Spot!R51</f>
        <v>5.0002363284019475</v>
      </c>
      <c r="J51" s="197">
        <f t="shared" si="2"/>
        <v>-2.3632840194753868E-4</v>
      </c>
      <c r="K51" s="196">
        <f>PPCL_NG!L51+PPCL_Spot!L51+GT_NG!L51+GT_Spot!L51+Bawana_NG!L51+Bawana_RLNG!L51+Bawana_Spot!L51</f>
        <v>19.28</v>
      </c>
      <c r="L51" s="196">
        <f>PPCL_NG!S51+PPCL_Spot!S51+GT_NG!S51+GT_Spot!S51+Bawana_NG!S51+Bawana_RLNG!S51+Bawana_Spot!S51</f>
        <v>19.280911282317909</v>
      </c>
      <c r="M51" s="197">
        <f t="shared" si="3"/>
        <v>-9.1128231790804648E-4</v>
      </c>
      <c r="N51" s="196">
        <f>PPCL_NG!M51+PPCL_Spot!M51+GT_NG!M51+GT_Spot!M51+Bawana_NG!M51+Bawana_RLNG!M51+Bawana_Spot!M51</f>
        <v>57.48</v>
      </c>
      <c r="O51" s="196">
        <f>PPCL_NG!T51+PPCL_Spot!T51+GT_NG!T51+GT_Spot!T51+Bawana_NG!T51+Bawana_RLNG!T51+Bawana_Spot!T51</f>
        <v>57.482716831308778</v>
      </c>
      <c r="P51" s="197">
        <f t="shared" si="4"/>
        <v>-2.716831308781309E-3</v>
      </c>
      <c r="Q51" s="197">
        <f t="shared" si="5"/>
        <v>-9.9999999999917932E-3</v>
      </c>
    </row>
    <row r="52" spans="1:17">
      <c r="A52" s="33" t="s">
        <v>94</v>
      </c>
      <c r="B52" s="196">
        <f>PPCL_NG!I52+PPCL_Spot!I52+GT_NG!I52+GT_Spot!I52+Bawana_NG!I52+Bawana_RLNG!I52+Bawana_Spot!I52</f>
        <v>82.25</v>
      </c>
      <c r="C52" s="196">
        <f>PPCL_NG!P52+PPCL_Spot!P52+GT_NG!P52+GT_Spot!P52+Bawana_NG!P52+Bawana_RLNG!P52+Bawana_Spot!P52</f>
        <v>82.253887602212032</v>
      </c>
      <c r="D52" s="197">
        <f t="shared" si="0"/>
        <v>-3.8876022120319931E-3</v>
      </c>
      <c r="E52" s="196">
        <f>PPCL_NG!J52+PPCL_Spot!J52+GT_NG!J52+GT_Spot!J52+Bawana_NG!J52+Bawana_RLNG!J52+Bawana_Spot!J52</f>
        <v>47.56</v>
      </c>
      <c r="F52" s="196">
        <f>PPCL_NG!Q52+PPCL_Spot!Q52+GT_NG!Q52+GT_Spot!Q52+Bawana_NG!Q52+Bawana_RLNG!Q52+Bawana_Spot!Q52</f>
        <v>47.562247955759325</v>
      </c>
      <c r="G52" s="197">
        <f t="shared" si="1"/>
        <v>-2.247955759322906E-3</v>
      </c>
      <c r="H52" s="196">
        <f>PPCL_NG!K52+PPCL_Spot!K52+GT_NG!K52+GT_Spot!K52+Bawana_NG!K52+Bawana_RLNG!K52+Bawana_Spot!K52</f>
        <v>5</v>
      </c>
      <c r="I52" s="196">
        <f>PPCL_NG!R52+PPCL_Spot!R52+GT_NG!R52+GT_Spot!R52+Bawana_NG!R52+Bawana_RLNG!R52+Bawana_Spot!R52</f>
        <v>5.0002363284019475</v>
      </c>
      <c r="J52" s="197">
        <f t="shared" si="2"/>
        <v>-2.3632840194753868E-4</v>
      </c>
      <c r="K52" s="196">
        <f>PPCL_NG!L52+PPCL_Spot!L52+GT_NG!L52+GT_Spot!L52+Bawana_NG!L52+Bawana_RLNG!L52+Bawana_Spot!L52</f>
        <v>19.28</v>
      </c>
      <c r="L52" s="196">
        <f>PPCL_NG!S52+PPCL_Spot!S52+GT_NG!S52+GT_Spot!S52+Bawana_NG!S52+Bawana_RLNG!S52+Bawana_Spot!S52</f>
        <v>19.280911282317909</v>
      </c>
      <c r="M52" s="197">
        <f t="shared" si="3"/>
        <v>-9.1128231790804648E-4</v>
      </c>
      <c r="N52" s="196">
        <f>PPCL_NG!M52+PPCL_Spot!M52+GT_NG!M52+GT_Spot!M52+Bawana_NG!M52+Bawana_RLNG!M52+Bawana_Spot!M52</f>
        <v>57.48</v>
      </c>
      <c r="O52" s="196">
        <f>PPCL_NG!T52+PPCL_Spot!T52+GT_NG!T52+GT_Spot!T52+Bawana_NG!T52+Bawana_RLNG!T52+Bawana_Spot!T52</f>
        <v>57.482716831308778</v>
      </c>
      <c r="P52" s="197">
        <f t="shared" si="4"/>
        <v>-2.716831308781309E-3</v>
      </c>
      <c r="Q52" s="197">
        <f t="shared" si="5"/>
        <v>-9.9999999999917932E-3</v>
      </c>
    </row>
    <row r="53" spans="1:17">
      <c r="A53" s="33" t="s">
        <v>95</v>
      </c>
      <c r="B53" s="196">
        <f>PPCL_NG!I53+PPCL_Spot!I53+GT_NG!I53+GT_Spot!I53+Bawana_NG!I53+Bawana_RLNG!I53+Bawana_Spot!I53</f>
        <v>84.02</v>
      </c>
      <c r="C53" s="196">
        <f>PPCL_NG!P53+PPCL_Spot!P53+GT_NG!P53+GT_Spot!P53+Bawana_NG!P53+Bawana_RLNG!P53+Bawana_Spot!P53</f>
        <v>84.02388963473912</v>
      </c>
      <c r="D53" s="197">
        <f t="shared" si="0"/>
        <v>-3.8896347391244035E-3</v>
      </c>
      <c r="E53" s="196">
        <f>PPCL_NG!J53+PPCL_Spot!J53+GT_NG!J53+GT_Spot!J53+Bawana_NG!J53+Bawana_RLNG!J53+Bawana_Spot!J53</f>
        <v>48.59</v>
      </c>
      <c r="F53" s="196">
        <f>PPCL_NG!Q53+PPCL_Spot!Q53+GT_NG!Q53+GT_Spot!Q53+Bawana_NG!Q53+Bawana_RLNG!Q53+Bawana_Spot!Q53</f>
        <v>48.592249432896622</v>
      </c>
      <c r="G53" s="197">
        <f t="shared" si="1"/>
        <v>-2.2494328966189414E-3</v>
      </c>
      <c r="H53" s="196">
        <f>PPCL_NG!K53+PPCL_Spot!K53+GT_NG!K53+GT_Spot!K53+Bawana_NG!K53+Bawana_RLNG!K53+Bawana_Spot!K53</f>
        <v>5</v>
      </c>
      <c r="I53" s="196">
        <f>PPCL_NG!R53+PPCL_Spot!R53+GT_NG!R53+GT_Spot!R53+Bawana_NG!R53+Bawana_RLNG!R53+Bawana_Spot!R53</f>
        <v>5.0002314707652413</v>
      </c>
      <c r="J53" s="197">
        <f t="shared" si="2"/>
        <v>-2.3147076524132615E-4</v>
      </c>
      <c r="K53" s="196">
        <f>PPCL_NG!L53+PPCL_Spot!L53+GT_NG!L53+GT_Spot!L53+Bawana_NG!L53+Bawana_RLNG!L53+Bawana_Spot!L53</f>
        <v>19.690000000000001</v>
      </c>
      <c r="L53" s="196">
        <f>PPCL_NG!S53+PPCL_Spot!S53+GT_NG!S53+GT_Spot!S53+Bawana_NG!S53+Bawana_RLNG!S53+Bawana_Spot!S53</f>
        <v>19.690911531873521</v>
      </c>
      <c r="M53" s="197">
        <f t="shared" si="3"/>
        <v>-9.1153187351977749E-4</v>
      </c>
      <c r="N53" s="196">
        <f>PPCL_NG!M53+PPCL_Spot!M53+GT_NG!M53+GT_Spot!M53+Bawana_NG!M53+Bawana_RLNG!M53+Bawana_Spot!M53</f>
        <v>58.71</v>
      </c>
      <c r="O53" s="196">
        <f>PPCL_NG!T53+PPCL_Spot!T53+GT_NG!T53+GT_Spot!T53+Bawana_NG!T53+Bawana_RLNG!T53+Bawana_Spot!T53</f>
        <v>58.712717929725464</v>
      </c>
      <c r="P53" s="197">
        <f t="shared" si="4"/>
        <v>-2.7179297254633639E-3</v>
      </c>
      <c r="Q53" s="197">
        <f t="shared" si="5"/>
        <v>-9.9999999999678124E-3</v>
      </c>
    </row>
    <row r="54" spans="1:17">
      <c r="A54" s="33" t="s">
        <v>96</v>
      </c>
      <c r="B54" s="196">
        <f>PPCL_NG!I54+PPCL_Spot!I54+GT_NG!I54+GT_Spot!I54+Bawana_NG!I54+Bawana_RLNG!I54+Bawana_Spot!I54</f>
        <v>84.02</v>
      </c>
      <c r="C54" s="196">
        <f>PPCL_NG!P54+PPCL_Spot!P54+GT_NG!P54+GT_Spot!P54+Bawana_NG!P54+Bawana_RLNG!P54+Bawana_Spot!P54</f>
        <v>84.02388963473912</v>
      </c>
      <c r="D54" s="197">
        <f t="shared" si="0"/>
        <v>-3.8896347391244035E-3</v>
      </c>
      <c r="E54" s="196">
        <f>PPCL_NG!J54+PPCL_Spot!J54+GT_NG!J54+GT_Spot!J54+Bawana_NG!J54+Bawana_RLNG!J54+Bawana_Spot!J54</f>
        <v>48.59</v>
      </c>
      <c r="F54" s="196">
        <f>PPCL_NG!Q54+PPCL_Spot!Q54+GT_NG!Q54+GT_Spot!Q54+Bawana_NG!Q54+Bawana_RLNG!Q54+Bawana_Spot!Q54</f>
        <v>48.592249432896622</v>
      </c>
      <c r="G54" s="197">
        <f t="shared" si="1"/>
        <v>-2.2494328966189414E-3</v>
      </c>
      <c r="H54" s="196">
        <f>PPCL_NG!K54+PPCL_Spot!K54+GT_NG!K54+GT_Spot!K54+Bawana_NG!K54+Bawana_RLNG!K54+Bawana_Spot!K54</f>
        <v>5</v>
      </c>
      <c r="I54" s="196">
        <f>PPCL_NG!R54+PPCL_Spot!R54+GT_NG!R54+GT_Spot!R54+Bawana_NG!R54+Bawana_RLNG!R54+Bawana_Spot!R54</f>
        <v>5.0002314707652413</v>
      </c>
      <c r="J54" s="197">
        <f t="shared" si="2"/>
        <v>-2.3147076524132615E-4</v>
      </c>
      <c r="K54" s="196">
        <f>PPCL_NG!L54+PPCL_Spot!L54+GT_NG!L54+GT_Spot!L54+Bawana_NG!L54+Bawana_RLNG!L54+Bawana_Spot!L54</f>
        <v>19.690000000000001</v>
      </c>
      <c r="L54" s="196">
        <f>PPCL_NG!S54+PPCL_Spot!S54+GT_NG!S54+GT_Spot!S54+Bawana_NG!S54+Bawana_RLNG!S54+Bawana_Spot!S54</f>
        <v>19.690911531873521</v>
      </c>
      <c r="M54" s="197">
        <f t="shared" si="3"/>
        <v>-9.1153187351977749E-4</v>
      </c>
      <c r="N54" s="196">
        <f>PPCL_NG!M54+PPCL_Spot!M54+GT_NG!M54+GT_Spot!M54+Bawana_NG!M54+Bawana_RLNG!M54+Bawana_Spot!M54</f>
        <v>58.71</v>
      </c>
      <c r="O54" s="196">
        <f>PPCL_NG!T54+PPCL_Spot!T54+GT_NG!T54+GT_Spot!T54+Bawana_NG!T54+Bawana_RLNG!T54+Bawana_Spot!T54</f>
        <v>58.712717929725464</v>
      </c>
      <c r="P54" s="197">
        <f t="shared" si="4"/>
        <v>-2.7179297254633639E-3</v>
      </c>
      <c r="Q54" s="197">
        <f t="shared" si="5"/>
        <v>-9.9999999999678124E-3</v>
      </c>
    </row>
    <row r="55" spans="1:17">
      <c r="A55" s="33" t="s">
        <v>97</v>
      </c>
      <c r="B55" s="196">
        <f>PPCL_NG!I55+PPCL_Spot!I55+GT_NG!I55+GT_Spot!I55+Bawana_NG!I55+Bawana_RLNG!I55+Bawana_Spot!I55</f>
        <v>84.02</v>
      </c>
      <c r="C55" s="196">
        <f>PPCL_NG!P55+PPCL_Spot!P55+GT_NG!P55+GT_Spot!P55+Bawana_NG!P55+Bawana_RLNG!P55+Bawana_Spot!P55</f>
        <v>84.02388963473912</v>
      </c>
      <c r="D55" s="197">
        <f t="shared" si="0"/>
        <v>-3.8896347391244035E-3</v>
      </c>
      <c r="E55" s="196">
        <f>PPCL_NG!J55+PPCL_Spot!J55+GT_NG!J55+GT_Spot!J55+Bawana_NG!J55+Bawana_RLNG!J55+Bawana_Spot!J55</f>
        <v>48.59</v>
      </c>
      <c r="F55" s="196">
        <f>PPCL_NG!Q55+PPCL_Spot!Q55+GT_NG!Q55+GT_Spot!Q55+Bawana_NG!Q55+Bawana_RLNG!Q55+Bawana_Spot!Q55</f>
        <v>48.592249432896622</v>
      </c>
      <c r="G55" s="197">
        <f t="shared" si="1"/>
        <v>-2.2494328966189414E-3</v>
      </c>
      <c r="H55" s="196">
        <f>PPCL_NG!K55+PPCL_Spot!K55+GT_NG!K55+GT_Spot!K55+Bawana_NG!K55+Bawana_RLNG!K55+Bawana_Spot!K55</f>
        <v>5</v>
      </c>
      <c r="I55" s="196">
        <f>PPCL_NG!R55+PPCL_Spot!R55+GT_NG!R55+GT_Spot!R55+Bawana_NG!R55+Bawana_RLNG!R55+Bawana_Spot!R55</f>
        <v>5.0002314707652413</v>
      </c>
      <c r="J55" s="197">
        <f t="shared" si="2"/>
        <v>-2.3147076524132615E-4</v>
      </c>
      <c r="K55" s="196">
        <f>PPCL_NG!L55+PPCL_Spot!L55+GT_NG!L55+GT_Spot!L55+Bawana_NG!L55+Bawana_RLNG!L55+Bawana_Spot!L55</f>
        <v>19.690000000000001</v>
      </c>
      <c r="L55" s="196">
        <f>PPCL_NG!S55+PPCL_Spot!S55+GT_NG!S55+GT_Spot!S55+Bawana_NG!S55+Bawana_RLNG!S55+Bawana_Spot!S55</f>
        <v>19.690911531873521</v>
      </c>
      <c r="M55" s="197">
        <f t="shared" si="3"/>
        <v>-9.1153187351977749E-4</v>
      </c>
      <c r="N55" s="196">
        <f>PPCL_NG!M55+PPCL_Spot!M55+GT_NG!M55+GT_Spot!M55+Bawana_NG!M55+Bawana_RLNG!M55+Bawana_Spot!M55</f>
        <v>58.71</v>
      </c>
      <c r="O55" s="196">
        <f>PPCL_NG!T55+PPCL_Spot!T55+GT_NG!T55+GT_Spot!T55+Bawana_NG!T55+Bawana_RLNG!T55+Bawana_Spot!T55</f>
        <v>58.712717929725464</v>
      </c>
      <c r="P55" s="197">
        <f t="shared" si="4"/>
        <v>-2.7179297254633639E-3</v>
      </c>
      <c r="Q55" s="197">
        <f t="shared" si="5"/>
        <v>-9.9999999999678124E-3</v>
      </c>
    </row>
    <row r="56" spans="1:17">
      <c r="A56" s="33" t="s">
        <v>98</v>
      </c>
      <c r="B56" s="196">
        <f>PPCL_NG!I56+PPCL_Spot!I56+GT_NG!I56+GT_Spot!I56+Bawana_NG!I56+Bawana_RLNG!I56+Bawana_Spot!I56</f>
        <v>84.02</v>
      </c>
      <c r="C56" s="196">
        <f>PPCL_NG!P56+PPCL_Spot!P56+GT_NG!P56+GT_Spot!P56+Bawana_NG!P56+Bawana_RLNG!P56+Bawana_Spot!P56</f>
        <v>84.02388963473912</v>
      </c>
      <c r="D56" s="197">
        <f t="shared" si="0"/>
        <v>-3.8896347391244035E-3</v>
      </c>
      <c r="E56" s="196">
        <f>PPCL_NG!J56+PPCL_Spot!J56+GT_NG!J56+GT_Spot!J56+Bawana_NG!J56+Bawana_RLNG!J56+Bawana_Spot!J56</f>
        <v>48.59</v>
      </c>
      <c r="F56" s="196">
        <f>PPCL_NG!Q56+PPCL_Spot!Q56+GT_NG!Q56+GT_Spot!Q56+Bawana_NG!Q56+Bawana_RLNG!Q56+Bawana_Spot!Q56</f>
        <v>48.592249432896622</v>
      </c>
      <c r="G56" s="197">
        <f t="shared" si="1"/>
        <v>-2.2494328966189414E-3</v>
      </c>
      <c r="H56" s="196">
        <f>PPCL_NG!K56+PPCL_Spot!K56+GT_NG!K56+GT_Spot!K56+Bawana_NG!K56+Bawana_RLNG!K56+Bawana_Spot!K56</f>
        <v>5</v>
      </c>
      <c r="I56" s="196">
        <f>PPCL_NG!R56+PPCL_Spot!R56+GT_NG!R56+GT_Spot!R56+Bawana_NG!R56+Bawana_RLNG!R56+Bawana_Spot!R56</f>
        <v>5.0002314707652413</v>
      </c>
      <c r="J56" s="197">
        <f t="shared" si="2"/>
        <v>-2.3147076524132615E-4</v>
      </c>
      <c r="K56" s="196">
        <f>PPCL_NG!L56+PPCL_Spot!L56+GT_NG!L56+GT_Spot!L56+Bawana_NG!L56+Bawana_RLNG!L56+Bawana_Spot!L56</f>
        <v>19.690000000000001</v>
      </c>
      <c r="L56" s="196">
        <f>PPCL_NG!S56+PPCL_Spot!S56+GT_NG!S56+GT_Spot!S56+Bawana_NG!S56+Bawana_RLNG!S56+Bawana_Spot!S56</f>
        <v>19.690911531873521</v>
      </c>
      <c r="M56" s="197">
        <f t="shared" si="3"/>
        <v>-9.1153187351977749E-4</v>
      </c>
      <c r="N56" s="196">
        <f>PPCL_NG!M56+PPCL_Spot!M56+GT_NG!M56+GT_Spot!M56+Bawana_NG!M56+Bawana_RLNG!M56+Bawana_Spot!M56</f>
        <v>58.71</v>
      </c>
      <c r="O56" s="196">
        <f>PPCL_NG!T56+PPCL_Spot!T56+GT_NG!T56+GT_Spot!T56+Bawana_NG!T56+Bawana_RLNG!T56+Bawana_Spot!T56</f>
        <v>58.712717929725464</v>
      </c>
      <c r="P56" s="197">
        <f t="shared" si="4"/>
        <v>-2.7179297254633639E-3</v>
      </c>
      <c r="Q56" s="197">
        <f t="shared" si="5"/>
        <v>-9.9999999999678124E-3</v>
      </c>
    </row>
    <row r="57" spans="1:17">
      <c r="A57" s="33" t="s">
        <v>99</v>
      </c>
      <c r="B57" s="196">
        <f>PPCL_NG!I57+PPCL_Spot!I57+GT_NG!I57+GT_Spot!I57+Bawana_NG!I57+Bawana_RLNG!I57+Bawana_Spot!I57</f>
        <v>84.02</v>
      </c>
      <c r="C57" s="196">
        <f>PPCL_NG!P57+PPCL_Spot!P57+GT_NG!P57+GT_Spot!P57+Bawana_NG!P57+Bawana_RLNG!P57+Bawana_Spot!P57</f>
        <v>84.02388963473912</v>
      </c>
      <c r="D57" s="197">
        <f t="shared" si="0"/>
        <v>-3.8896347391244035E-3</v>
      </c>
      <c r="E57" s="196">
        <f>PPCL_NG!J57+PPCL_Spot!J57+GT_NG!J57+GT_Spot!J57+Bawana_NG!J57+Bawana_RLNG!J57+Bawana_Spot!J57</f>
        <v>48.59</v>
      </c>
      <c r="F57" s="196">
        <f>PPCL_NG!Q57+PPCL_Spot!Q57+GT_NG!Q57+GT_Spot!Q57+Bawana_NG!Q57+Bawana_RLNG!Q57+Bawana_Spot!Q57</f>
        <v>48.592249432896622</v>
      </c>
      <c r="G57" s="197">
        <f t="shared" si="1"/>
        <v>-2.2494328966189414E-3</v>
      </c>
      <c r="H57" s="196">
        <f>PPCL_NG!K57+PPCL_Spot!K57+GT_NG!K57+GT_Spot!K57+Bawana_NG!K57+Bawana_RLNG!K57+Bawana_Spot!K57</f>
        <v>5</v>
      </c>
      <c r="I57" s="196">
        <f>PPCL_NG!R57+PPCL_Spot!R57+GT_NG!R57+GT_Spot!R57+Bawana_NG!R57+Bawana_RLNG!R57+Bawana_Spot!R57</f>
        <v>5.0002314707652413</v>
      </c>
      <c r="J57" s="197">
        <f t="shared" si="2"/>
        <v>-2.3147076524132615E-4</v>
      </c>
      <c r="K57" s="196">
        <f>PPCL_NG!L57+PPCL_Spot!L57+GT_NG!L57+GT_Spot!L57+Bawana_NG!L57+Bawana_RLNG!L57+Bawana_Spot!L57</f>
        <v>19.690000000000001</v>
      </c>
      <c r="L57" s="196">
        <f>PPCL_NG!S57+PPCL_Spot!S57+GT_NG!S57+GT_Spot!S57+Bawana_NG!S57+Bawana_RLNG!S57+Bawana_Spot!S57</f>
        <v>19.690911531873521</v>
      </c>
      <c r="M57" s="197">
        <f t="shared" si="3"/>
        <v>-9.1153187351977749E-4</v>
      </c>
      <c r="N57" s="196">
        <f>PPCL_NG!M57+PPCL_Spot!M57+GT_NG!M57+GT_Spot!M57+Bawana_NG!M57+Bawana_RLNG!M57+Bawana_Spot!M57</f>
        <v>58.71</v>
      </c>
      <c r="O57" s="196">
        <f>PPCL_NG!T57+PPCL_Spot!T57+GT_NG!T57+GT_Spot!T57+Bawana_NG!T57+Bawana_RLNG!T57+Bawana_Spot!T57</f>
        <v>58.712717929725464</v>
      </c>
      <c r="P57" s="197">
        <f t="shared" si="4"/>
        <v>-2.7179297254633639E-3</v>
      </c>
      <c r="Q57" s="197">
        <f t="shared" si="5"/>
        <v>-9.9999999999678124E-3</v>
      </c>
    </row>
    <row r="58" spans="1:17">
      <c r="A58" s="33" t="s">
        <v>100</v>
      </c>
      <c r="B58" s="196">
        <f>PPCL_NG!I58+PPCL_Spot!I58+GT_NG!I58+GT_Spot!I58+Bawana_NG!I58+Bawana_RLNG!I58+Bawana_Spot!I58</f>
        <v>84.02</v>
      </c>
      <c r="C58" s="196">
        <f>PPCL_NG!P58+PPCL_Spot!P58+GT_NG!P58+GT_Spot!P58+Bawana_NG!P58+Bawana_RLNG!P58+Bawana_Spot!P58</f>
        <v>84.02388963473912</v>
      </c>
      <c r="D58" s="197">
        <f t="shared" si="0"/>
        <v>-3.8896347391244035E-3</v>
      </c>
      <c r="E58" s="196">
        <f>PPCL_NG!J58+PPCL_Spot!J58+GT_NG!J58+GT_Spot!J58+Bawana_NG!J58+Bawana_RLNG!J58+Bawana_Spot!J58</f>
        <v>48.59</v>
      </c>
      <c r="F58" s="196">
        <f>PPCL_NG!Q58+PPCL_Spot!Q58+GT_NG!Q58+GT_Spot!Q58+Bawana_NG!Q58+Bawana_RLNG!Q58+Bawana_Spot!Q58</f>
        <v>48.592249432896622</v>
      </c>
      <c r="G58" s="197">
        <f t="shared" si="1"/>
        <v>-2.2494328966189414E-3</v>
      </c>
      <c r="H58" s="196">
        <f>PPCL_NG!K58+PPCL_Spot!K58+GT_NG!K58+GT_Spot!K58+Bawana_NG!K58+Bawana_RLNG!K58+Bawana_Spot!K58</f>
        <v>5</v>
      </c>
      <c r="I58" s="196">
        <f>PPCL_NG!R58+PPCL_Spot!R58+GT_NG!R58+GT_Spot!R58+Bawana_NG!R58+Bawana_RLNG!R58+Bawana_Spot!R58</f>
        <v>5.0002314707652413</v>
      </c>
      <c r="J58" s="197">
        <f t="shared" si="2"/>
        <v>-2.3147076524132615E-4</v>
      </c>
      <c r="K58" s="196">
        <f>PPCL_NG!L58+PPCL_Spot!L58+GT_NG!L58+GT_Spot!L58+Bawana_NG!L58+Bawana_RLNG!L58+Bawana_Spot!L58</f>
        <v>19.690000000000001</v>
      </c>
      <c r="L58" s="196">
        <f>PPCL_NG!S58+PPCL_Spot!S58+GT_NG!S58+GT_Spot!S58+Bawana_NG!S58+Bawana_RLNG!S58+Bawana_Spot!S58</f>
        <v>19.690911531873521</v>
      </c>
      <c r="M58" s="197">
        <f t="shared" si="3"/>
        <v>-9.1153187351977749E-4</v>
      </c>
      <c r="N58" s="196">
        <f>PPCL_NG!M58+PPCL_Spot!M58+GT_NG!M58+GT_Spot!M58+Bawana_NG!M58+Bawana_RLNG!M58+Bawana_Spot!M58</f>
        <v>58.71</v>
      </c>
      <c r="O58" s="196">
        <f>PPCL_NG!T58+PPCL_Spot!T58+GT_NG!T58+GT_Spot!T58+Bawana_NG!T58+Bawana_RLNG!T58+Bawana_Spot!T58</f>
        <v>58.712717929725464</v>
      </c>
      <c r="P58" s="197">
        <f t="shared" si="4"/>
        <v>-2.7179297254633639E-3</v>
      </c>
      <c r="Q58" s="197">
        <f t="shared" si="5"/>
        <v>-9.9999999999678124E-3</v>
      </c>
    </row>
    <row r="59" spans="1:17">
      <c r="A59" s="33" t="s">
        <v>101</v>
      </c>
      <c r="B59" s="196">
        <f>PPCL_NG!I59+PPCL_Spot!I59+GT_NG!I59+GT_Spot!I59+Bawana_NG!I59+Bawana_RLNG!I59+Bawana_Spot!I59</f>
        <v>84.02</v>
      </c>
      <c r="C59" s="196">
        <f>PPCL_NG!P59+PPCL_Spot!P59+GT_NG!P59+GT_Spot!P59+Bawana_NG!P59+Bawana_RLNG!P59+Bawana_Spot!P59</f>
        <v>84.02388963473912</v>
      </c>
      <c r="D59" s="197">
        <f t="shared" si="0"/>
        <v>-3.8896347391244035E-3</v>
      </c>
      <c r="E59" s="196">
        <f>PPCL_NG!J59+PPCL_Spot!J59+GT_NG!J59+GT_Spot!J59+Bawana_NG!J59+Bawana_RLNG!J59+Bawana_Spot!J59</f>
        <v>48.59</v>
      </c>
      <c r="F59" s="196">
        <f>PPCL_NG!Q59+PPCL_Spot!Q59+GT_NG!Q59+GT_Spot!Q59+Bawana_NG!Q59+Bawana_RLNG!Q59+Bawana_Spot!Q59</f>
        <v>48.592249432896622</v>
      </c>
      <c r="G59" s="197">
        <f t="shared" si="1"/>
        <v>-2.2494328966189414E-3</v>
      </c>
      <c r="H59" s="196">
        <f>PPCL_NG!K59+PPCL_Spot!K59+GT_NG!K59+GT_Spot!K59+Bawana_NG!K59+Bawana_RLNG!K59+Bawana_Spot!K59</f>
        <v>5</v>
      </c>
      <c r="I59" s="196">
        <f>PPCL_NG!R59+PPCL_Spot!R59+GT_NG!R59+GT_Spot!R59+Bawana_NG!R59+Bawana_RLNG!R59+Bawana_Spot!R59</f>
        <v>5.0002314707652413</v>
      </c>
      <c r="J59" s="197">
        <f t="shared" si="2"/>
        <v>-2.3147076524132615E-4</v>
      </c>
      <c r="K59" s="196">
        <f>PPCL_NG!L59+PPCL_Spot!L59+GT_NG!L59+GT_Spot!L59+Bawana_NG!L59+Bawana_RLNG!L59+Bawana_Spot!L59</f>
        <v>19.690000000000001</v>
      </c>
      <c r="L59" s="196">
        <f>PPCL_NG!S59+PPCL_Spot!S59+GT_NG!S59+GT_Spot!S59+Bawana_NG!S59+Bawana_RLNG!S59+Bawana_Spot!S59</f>
        <v>19.690911531873521</v>
      </c>
      <c r="M59" s="197">
        <f t="shared" si="3"/>
        <v>-9.1153187351977749E-4</v>
      </c>
      <c r="N59" s="196">
        <f>PPCL_NG!M59+PPCL_Spot!M59+GT_NG!M59+GT_Spot!M59+Bawana_NG!M59+Bawana_RLNG!M59+Bawana_Spot!M59</f>
        <v>58.71</v>
      </c>
      <c r="O59" s="196">
        <f>PPCL_NG!T59+PPCL_Spot!T59+GT_NG!T59+GT_Spot!T59+Bawana_NG!T59+Bawana_RLNG!T59+Bawana_Spot!T59</f>
        <v>58.712717929725464</v>
      </c>
      <c r="P59" s="197">
        <f t="shared" si="4"/>
        <v>-2.7179297254633639E-3</v>
      </c>
      <c r="Q59" s="197">
        <f t="shared" si="5"/>
        <v>-9.9999999999678124E-3</v>
      </c>
    </row>
    <row r="60" spans="1:17">
      <c r="A60" s="33" t="s">
        <v>102</v>
      </c>
      <c r="B60" s="196">
        <f>PPCL_NG!I60+PPCL_Spot!I60+GT_NG!I60+GT_Spot!I60+Bawana_NG!I60+Bawana_RLNG!I60+Bawana_Spot!I60</f>
        <v>84.02</v>
      </c>
      <c r="C60" s="196">
        <f>PPCL_NG!P60+PPCL_Spot!P60+GT_NG!P60+GT_Spot!P60+Bawana_NG!P60+Bawana_RLNG!P60+Bawana_Spot!P60</f>
        <v>84.02388963473912</v>
      </c>
      <c r="D60" s="197">
        <f t="shared" si="0"/>
        <v>-3.8896347391244035E-3</v>
      </c>
      <c r="E60" s="196">
        <f>PPCL_NG!J60+PPCL_Spot!J60+GT_NG!J60+GT_Spot!J60+Bawana_NG!J60+Bawana_RLNG!J60+Bawana_Spot!J60</f>
        <v>48.59</v>
      </c>
      <c r="F60" s="196">
        <f>PPCL_NG!Q60+PPCL_Spot!Q60+GT_NG!Q60+GT_Spot!Q60+Bawana_NG!Q60+Bawana_RLNG!Q60+Bawana_Spot!Q60</f>
        <v>48.592249432896622</v>
      </c>
      <c r="G60" s="197">
        <f t="shared" si="1"/>
        <v>-2.2494328966189414E-3</v>
      </c>
      <c r="H60" s="196">
        <f>PPCL_NG!K60+PPCL_Spot!K60+GT_NG!K60+GT_Spot!K60+Bawana_NG!K60+Bawana_RLNG!K60+Bawana_Spot!K60</f>
        <v>5</v>
      </c>
      <c r="I60" s="196">
        <f>PPCL_NG!R60+PPCL_Spot!R60+GT_NG!R60+GT_Spot!R60+Bawana_NG!R60+Bawana_RLNG!R60+Bawana_Spot!R60</f>
        <v>5.0002314707652413</v>
      </c>
      <c r="J60" s="197">
        <f t="shared" si="2"/>
        <v>-2.3147076524132615E-4</v>
      </c>
      <c r="K60" s="196">
        <f>PPCL_NG!L60+PPCL_Spot!L60+GT_NG!L60+GT_Spot!L60+Bawana_NG!L60+Bawana_RLNG!L60+Bawana_Spot!L60</f>
        <v>19.690000000000001</v>
      </c>
      <c r="L60" s="196">
        <f>PPCL_NG!S60+PPCL_Spot!S60+GT_NG!S60+GT_Spot!S60+Bawana_NG!S60+Bawana_RLNG!S60+Bawana_Spot!S60</f>
        <v>19.690911531873521</v>
      </c>
      <c r="M60" s="197">
        <f t="shared" si="3"/>
        <v>-9.1153187351977749E-4</v>
      </c>
      <c r="N60" s="196">
        <f>PPCL_NG!M60+PPCL_Spot!M60+GT_NG!M60+GT_Spot!M60+Bawana_NG!M60+Bawana_RLNG!M60+Bawana_Spot!M60</f>
        <v>58.71</v>
      </c>
      <c r="O60" s="196">
        <f>PPCL_NG!T60+PPCL_Spot!T60+GT_NG!T60+GT_Spot!T60+Bawana_NG!T60+Bawana_RLNG!T60+Bawana_Spot!T60</f>
        <v>58.712717929725464</v>
      </c>
      <c r="P60" s="197">
        <f t="shared" si="4"/>
        <v>-2.7179297254633639E-3</v>
      </c>
      <c r="Q60" s="197">
        <f t="shared" si="5"/>
        <v>-9.9999999999678124E-3</v>
      </c>
    </row>
    <row r="61" spans="1:17">
      <c r="A61" s="33" t="s">
        <v>103</v>
      </c>
      <c r="B61" s="196">
        <f>PPCL_NG!I61+PPCL_Spot!I61+GT_NG!I61+GT_Spot!I61+Bawana_NG!I61+Bawana_RLNG!I61+Bawana_Spot!I61</f>
        <v>84.02</v>
      </c>
      <c r="C61" s="196">
        <f>PPCL_NG!P61+PPCL_Spot!P61+GT_NG!P61+GT_Spot!P61+Bawana_NG!P61+Bawana_RLNG!P61+Bawana_Spot!P61</f>
        <v>84.02388963473912</v>
      </c>
      <c r="D61" s="197">
        <f t="shared" si="0"/>
        <v>-3.8896347391244035E-3</v>
      </c>
      <c r="E61" s="196">
        <f>PPCL_NG!J61+PPCL_Spot!J61+GT_NG!J61+GT_Spot!J61+Bawana_NG!J61+Bawana_RLNG!J61+Bawana_Spot!J61</f>
        <v>48.59</v>
      </c>
      <c r="F61" s="196">
        <f>PPCL_NG!Q61+PPCL_Spot!Q61+GT_NG!Q61+GT_Spot!Q61+Bawana_NG!Q61+Bawana_RLNG!Q61+Bawana_Spot!Q61</f>
        <v>48.592249432896622</v>
      </c>
      <c r="G61" s="197">
        <f t="shared" si="1"/>
        <v>-2.2494328966189414E-3</v>
      </c>
      <c r="H61" s="196">
        <f>PPCL_NG!K61+PPCL_Spot!K61+GT_NG!K61+GT_Spot!K61+Bawana_NG!K61+Bawana_RLNG!K61+Bawana_Spot!K61</f>
        <v>5</v>
      </c>
      <c r="I61" s="196">
        <f>PPCL_NG!R61+PPCL_Spot!R61+GT_NG!R61+GT_Spot!R61+Bawana_NG!R61+Bawana_RLNG!R61+Bawana_Spot!R61</f>
        <v>5.0002314707652413</v>
      </c>
      <c r="J61" s="197">
        <f t="shared" si="2"/>
        <v>-2.3147076524132615E-4</v>
      </c>
      <c r="K61" s="196">
        <f>PPCL_NG!L61+PPCL_Spot!L61+GT_NG!L61+GT_Spot!L61+Bawana_NG!L61+Bawana_RLNG!L61+Bawana_Spot!L61</f>
        <v>19.690000000000001</v>
      </c>
      <c r="L61" s="196">
        <f>PPCL_NG!S61+PPCL_Spot!S61+GT_NG!S61+GT_Spot!S61+Bawana_NG!S61+Bawana_RLNG!S61+Bawana_Spot!S61</f>
        <v>19.690911531873521</v>
      </c>
      <c r="M61" s="197">
        <f t="shared" si="3"/>
        <v>-9.1153187351977749E-4</v>
      </c>
      <c r="N61" s="196">
        <f>PPCL_NG!M61+PPCL_Spot!M61+GT_NG!M61+GT_Spot!M61+Bawana_NG!M61+Bawana_RLNG!M61+Bawana_Spot!M61</f>
        <v>58.71</v>
      </c>
      <c r="O61" s="196">
        <f>PPCL_NG!T61+PPCL_Spot!T61+GT_NG!T61+GT_Spot!T61+Bawana_NG!T61+Bawana_RLNG!T61+Bawana_Spot!T61</f>
        <v>58.712717929725464</v>
      </c>
      <c r="P61" s="197">
        <f t="shared" si="4"/>
        <v>-2.7179297254633639E-3</v>
      </c>
      <c r="Q61" s="197">
        <f t="shared" si="5"/>
        <v>-9.9999999999678124E-3</v>
      </c>
    </row>
    <row r="62" spans="1:17">
      <c r="A62" s="33" t="s">
        <v>104</v>
      </c>
      <c r="B62" s="196">
        <f>PPCL_NG!I62+PPCL_Spot!I62+GT_NG!I62+GT_Spot!I62+Bawana_NG!I62+Bawana_RLNG!I62+Bawana_Spot!I62</f>
        <v>84.02</v>
      </c>
      <c r="C62" s="196">
        <f>PPCL_NG!P62+PPCL_Spot!P62+GT_NG!P62+GT_Spot!P62+Bawana_NG!P62+Bawana_RLNG!P62+Bawana_Spot!P62</f>
        <v>84.02388963473912</v>
      </c>
      <c r="D62" s="197">
        <f t="shared" si="0"/>
        <v>-3.8896347391244035E-3</v>
      </c>
      <c r="E62" s="196">
        <f>PPCL_NG!J62+PPCL_Spot!J62+GT_NG!J62+GT_Spot!J62+Bawana_NG!J62+Bawana_RLNG!J62+Bawana_Spot!J62</f>
        <v>48.59</v>
      </c>
      <c r="F62" s="196">
        <f>PPCL_NG!Q62+PPCL_Spot!Q62+GT_NG!Q62+GT_Spot!Q62+Bawana_NG!Q62+Bawana_RLNG!Q62+Bawana_Spot!Q62</f>
        <v>48.592249432896622</v>
      </c>
      <c r="G62" s="197">
        <f t="shared" si="1"/>
        <v>-2.2494328966189414E-3</v>
      </c>
      <c r="H62" s="196">
        <f>PPCL_NG!K62+PPCL_Spot!K62+GT_NG!K62+GT_Spot!K62+Bawana_NG!K62+Bawana_RLNG!K62+Bawana_Spot!K62</f>
        <v>5</v>
      </c>
      <c r="I62" s="196">
        <f>PPCL_NG!R62+PPCL_Spot!R62+GT_NG!R62+GT_Spot!R62+Bawana_NG!R62+Bawana_RLNG!R62+Bawana_Spot!R62</f>
        <v>5.0002314707652413</v>
      </c>
      <c r="J62" s="197">
        <f t="shared" si="2"/>
        <v>-2.3147076524132615E-4</v>
      </c>
      <c r="K62" s="196">
        <f>PPCL_NG!L62+PPCL_Spot!L62+GT_NG!L62+GT_Spot!L62+Bawana_NG!L62+Bawana_RLNG!L62+Bawana_Spot!L62</f>
        <v>19.690000000000001</v>
      </c>
      <c r="L62" s="196">
        <f>PPCL_NG!S62+PPCL_Spot!S62+GT_NG!S62+GT_Spot!S62+Bawana_NG!S62+Bawana_RLNG!S62+Bawana_Spot!S62</f>
        <v>19.690911531873521</v>
      </c>
      <c r="M62" s="197">
        <f t="shared" si="3"/>
        <v>-9.1153187351977749E-4</v>
      </c>
      <c r="N62" s="196">
        <f>PPCL_NG!M62+PPCL_Spot!M62+GT_NG!M62+GT_Spot!M62+Bawana_NG!M62+Bawana_RLNG!M62+Bawana_Spot!M62</f>
        <v>58.71</v>
      </c>
      <c r="O62" s="196">
        <f>PPCL_NG!T62+PPCL_Spot!T62+GT_NG!T62+GT_Spot!T62+Bawana_NG!T62+Bawana_RLNG!T62+Bawana_Spot!T62</f>
        <v>58.712717929725464</v>
      </c>
      <c r="P62" s="197">
        <f t="shared" si="4"/>
        <v>-2.7179297254633639E-3</v>
      </c>
      <c r="Q62" s="197">
        <f t="shared" si="5"/>
        <v>-9.9999999999678124E-3</v>
      </c>
    </row>
    <row r="63" spans="1:17">
      <c r="A63" s="33" t="s">
        <v>105</v>
      </c>
      <c r="B63" s="196">
        <f>PPCL_NG!I63+PPCL_Spot!I63+GT_NG!I63+GT_Spot!I63+Bawana_NG!I63+Bawana_RLNG!I63+Bawana_Spot!I63</f>
        <v>84.02</v>
      </c>
      <c r="C63" s="196">
        <f>PPCL_NG!P63+PPCL_Spot!P63+GT_NG!P63+GT_Spot!P63+Bawana_NG!P63+Bawana_RLNG!P63+Bawana_Spot!P63</f>
        <v>84.02388963473912</v>
      </c>
      <c r="D63" s="197">
        <f t="shared" si="0"/>
        <v>-3.8896347391244035E-3</v>
      </c>
      <c r="E63" s="196">
        <f>PPCL_NG!J63+PPCL_Spot!J63+GT_NG!J63+GT_Spot!J63+Bawana_NG!J63+Bawana_RLNG!J63+Bawana_Spot!J63</f>
        <v>48.59</v>
      </c>
      <c r="F63" s="196">
        <f>PPCL_NG!Q63+PPCL_Spot!Q63+GT_NG!Q63+GT_Spot!Q63+Bawana_NG!Q63+Bawana_RLNG!Q63+Bawana_Spot!Q63</f>
        <v>48.592249432896622</v>
      </c>
      <c r="G63" s="197">
        <f t="shared" si="1"/>
        <v>-2.2494328966189414E-3</v>
      </c>
      <c r="H63" s="196">
        <f>PPCL_NG!K63+PPCL_Spot!K63+GT_NG!K63+GT_Spot!K63+Bawana_NG!K63+Bawana_RLNG!K63+Bawana_Spot!K63</f>
        <v>5</v>
      </c>
      <c r="I63" s="196">
        <f>PPCL_NG!R63+PPCL_Spot!R63+GT_NG!R63+GT_Spot!R63+Bawana_NG!R63+Bawana_RLNG!R63+Bawana_Spot!R63</f>
        <v>5.0002314707652413</v>
      </c>
      <c r="J63" s="197">
        <f t="shared" si="2"/>
        <v>-2.3147076524132615E-4</v>
      </c>
      <c r="K63" s="196">
        <f>PPCL_NG!L63+PPCL_Spot!L63+GT_NG!L63+GT_Spot!L63+Bawana_NG!L63+Bawana_RLNG!L63+Bawana_Spot!L63</f>
        <v>19.690000000000001</v>
      </c>
      <c r="L63" s="196">
        <f>PPCL_NG!S63+PPCL_Spot!S63+GT_NG!S63+GT_Spot!S63+Bawana_NG!S63+Bawana_RLNG!S63+Bawana_Spot!S63</f>
        <v>19.690911531873521</v>
      </c>
      <c r="M63" s="197">
        <f t="shared" si="3"/>
        <v>-9.1153187351977749E-4</v>
      </c>
      <c r="N63" s="196">
        <f>PPCL_NG!M63+PPCL_Spot!M63+GT_NG!M63+GT_Spot!M63+Bawana_NG!M63+Bawana_RLNG!M63+Bawana_Spot!M63</f>
        <v>58.71</v>
      </c>
      <c r="O63" s="196">
        <f>PPCL_NG!T63+PPCL_Spot!T63+GT_NG!T63+GT_Spot!T63+Bawana_NG!T63+Bawana_RLNG!T63+Bawana_Spot!T63</f>
        <v>58.712717929725464</v>
      </c>
      <c r="P63" s="197">
        <f t="shared" si="4"/>
        <v>-2.7179297254633639E-3</v>
      </c>
      <c r="Q63" s="197">
        <f t="shared" si="5"/>
        <v>-9.9999999999678124E-3</v>
      </c>
    </row>
    <row r="64" spans="1:17">
      <c r="A64" s="33" t="s">
        <v>106</v>
      </c>
      <c r="B64" s="196">
        <f>PPCL_NG!I64+PPCL_Spot!I64+GT_NG!I64+GT_Spot!I64+Bawana_NG!I64+Bawana_RLNG!I64+Bawana_Spot!I64</f>
        <v>84.02</v>
      </c>
      <c r="C64" s="196">
        <f>PPCL_NG!P64+PPCL_Spot!P64+GT_NG!P64+GT_Spot!P64+Bawana_NG!P64+Bawana_RLNG!P64+Bawana_Spot!P64</f>
        <v>84.02388963473912</v>
      </c>
      <c r="D64" s="197">
        <f t="shared" si="0"/>
        <v>-3.8896347391244035E-3</v>
      </c>
      <c r="E64" s="196">
        <f>PPCL_NG!J64+PPCL_Spot!J64+GT_NG!J64+GT_Spot!J64+Bawana_NG!J64+Bawana_RLNG!J64+Bawana_Spot!J64</f>
        <v>48.59</v>
      </c>
      <c r="F64" s="196">
        <f>PPCL_NG!Q64+PPCL_Spot!Q64+GT_NG!Q64+GT_Spot!Q64+Bawana_NG!Q64+Bawana_RLNG!Q64+Bawana_Spot!Q64</f>
        <v>48.592249432896622</v>
      </c>
      <c r="G64" s="197">
        <f t="shared" si="1"/>
        <v>-2.2494328966189414E-3</v>
      </c>
      <c r="H64" s="196">
        <f>PPCL_NG!K64+PPCL_Spot!K64+GT_NG!K64+GT_Spot!K64+Bawana_NG!K64+Bawana_RLNG!K64+Bawana_Spot!K64</f>
        <v>5</v>
      </c>
      <c r="I64" s="196">
        <f>PPCL_NG!R64+PPCL_Spot!R64+GT_NG!R64+GT_Spot!R64+Bawana_NG!R64+Bawana_RLNG!R64+Bawana_Spot!R64</f>
        <v>5.0002314707652413</v>
      </c>
      <c r="J64" s="197">
        <f t="shared" si="2"/>
        <v>-2.3147076524132615E-4</v>
      </c>
      <c r="K64" s="196">
        <f>PPCL_NG!L64+PPCL_Spot!L64+GT_NG!L64+GT_Spot!L64+Bawana_NG!L64+Bawana_RLNG!L64+Bawana_Spot!L64</f>
        <v>19.690000000000001</v>
      </c>
      <c r="L64" s="196">
        <f>PPCL_NG!S64+PPCL_Spot!S64+GT_NG!S64+GT_Spot!S64+Bawana_NG!S64+Bawana_RLNG!S64+Bawana_Spot!S64</f>
        <v>19.690911531873521</v>
      </c>
      <c r="M64" s="197">
        <f t="shared" si="3"/>
        <v>-9.1153187351977749E-4</v>
      </c>
      <c r="N64" s="196">
        <f>PPCL_NG!M64+PPCL_Spot!M64+GT_NG!M64+GT_Spot!M64+Bawana_NG!M64+Bawana_RLNG!M64+Bawana_Spot!M64</f>
        <v>58.71</v>
      </c>
      <c r="O64" s="196">
        <f>PPCL_NG!T64+PPCL_Spot!T64+GT_NG!T64+GT_Spot!T64+Bawana_NG!T64+Bawana_RLNG!T64+Bawana_Spot!T64</f>
        <v>58.712717929725464</v>
      </c>
      <c r="P64" s="197">
        <f t="shared" si="4"/>
        <v>-2.7179297254633639E-3</v>
      </c>
      <c r="Q64" s="197">
        <f t="shared" si="5"/>
        <v>-9.9999999999678124E-3</v>
      </c>
    </row>
    <row r="65" spans="1:17">
      <c r="A65" s="33" t="s">
        <v>107</v>
      </c>
      <c r="B65" s="196">
        <f>PPCL_NG!I65+PPCL_Spot!I65+GT_NG!I65+GT_Spot!I65+Bawana_NG!I65+Bawana_RLNG!I65+Bawana_Spot!I65</f>
        <v>84.02</v>
      </c>
      <c r="C65" s="196">
        <f>PPCL_NG!P65+PPCL_Spot!P65+GT_NG!P65+GT_Spot!P65+Bawana_NG!P65+Bawana_RLNG!P65+Bawana_Spot!P65</f>
        <v>84.02388963473912</v>
      </c>
      <c r="D65" s="197">
        <f t="shared" si="0"/>
        <v>-3.8896347391244035E-3</v>
      </c>
      <c r="E65" s="196">
        <f>PPCL_NG!J65+PPCL_Spot!J65+GT_NG!J65+GT_Spot!J65+Bawana_NG!J65+Bawana_RLNG!J65+Bawana_Spot!J65</f>
        <v>48.59</v>
      </c>
      <c r="F65" s="196">
        <f>PPCL_NG!Q65+PPCL_Spot!Q65+GT_NG!Q65+GT_Spot!Q65+Bawana_NG!Q65+Bawana_RLNG!Q65+Bawana_Spot!Q65</f>
        <v>48.592249432896622</v>
      </c>
      <c r="G65" s="197">
        <f t="shared" si="1"/>
        <v>-2.2494328966189414E-3</v>
      </c>
      <c r="H65" s="196">
        <f>PPCL_NG!K65+PPCL_Spot!K65+GT_NG!K65+GT_Spot!K65+Bawana_NG!K65+Bawana_RLNG!K65+Bawana_Spot!K65</f>
        <v>5</v>
      </c>
      <c r="I65" s="196">
        <f>PPCL_NG!R65+PPCL_Spot!R65+GT_NG!R65+GT_Spot!R65+Bawana_NG!R65+Bawana_RLNG!R65+Bawana_Spot!R65</f>
        <v>5.0002314707652413</v>
      </c>
      <c r="J65" s="197">
        <f t="shared" si="2"/>
        <v>-2.3147076524132615E-4</v>
      </c>
      <c r="K65" s="196">
        <f>PPCL_NG!L65+PPCL_Spot!L65+GT_NG!L65+GT_Spot!L65+Bawana_NG!L65+Bawana_RLNG!L65+Bawana_Spot!L65</f>
        <v>19.690000000000001</v>
      </c>
      <c r="L65" s="196">
        <f>PPCL_NG!S65+PPCL_Spot!S65+GT_NG!S65+GT_Spot!S65+Bawana_NG!S65+Bawana_RLNG!S65+Bawana_Spot!S65</f>
        <v>19.690911531873521</v>
      </c>
      <c r="M65" s="197">
        <f t="shared" si="3"/>
        <v>-9.1153187351977749E-4</v>
      </c>
      <c r="N65" s="196">
        <f>PPCL_NG!M65+PPCL_Spot!M65+GT_NG!M65+GT_Spot!M65+Bawana_NG!M65+Bawana_RLNG!M65+Bawana_Spot!M65</f>
        <v>58.71</v>
      </c>
      <c r="O65" s="196">
        <f>PPCL_NG!T65+PPCL_Spot!T65+GT_NG!T65+GT_Spot!T65+Bawana_NG!T65+Bawana_RLNG!T65+Bawana_Spot!T65</f>
        <v>58.712717929725464</v>
      </c>
      <c r="P65" s="197">
        <f t="shared" si="4"/>
        <v>-2.7179297254633639E-3</v>
      </c>
      <c r="Q65" s="197">
        <f t="shared" si="5"/>
        <v>-9.9999999999678124E-3</v>
      </c>
    </row>
    <row r="66" spans="1:17">
      <c r="A66" s="33" t="s">
        <v>108</v>
      </c>
      <c r="B66" s="196">
        <f>PPCL_NG!I66+PPCL_Spot!I66+GT_NG!I66+GT_Spot!I66+Bawana_NG!I66+Bawana_RLNG!I66+Bawana_Spot!I66</f>
        <v>84.02</v>
      </c>
      <c r="C66" s="196">
        <f>PPCL_NG!P66+PPCL_Spot!P66+GT_NG!P66+GT_Spot!P66+Bawana_NG!P66+Bawana_RLNG!P66+Bawana_Spot!P66</f>
        <v>84.02388963473912</v>
      </c>
      <c r="D66" s="197">
        <f t="shared" si="0"/>
        <v>-3.8896347391244035E-3</v>
      </c>
      <c r="E66" s="196">
        <f>PPCL_NG!J66+PPCL_Spot!J66+GT_NG!J66+GT_Spot!J66+Bawana_NG!J66+Bawana_RLNG!J66+Bawana_Spot!J66</f>
        <v>48.59</v>
      </c>
      <c r="F66" s="196">
        <f>PPCL_NG!Q66+PPCL_Spot!Q66+GT_NG!Q66+GT_Spot!Q66+Bawana_NG!Q66+Bawana_RLNG!Q66+Bawana_Spot!Q66</f>
        <v>48.592249432896622</v>
      </c>
      <c r="G66" s="197">
        <f t="shared" si="1"/>
        <v>-2.2494328966189414E-3</v>
      </c>
      <c r="H66" s="196">
        <f>PPCL_NG!K66+PPCL_Spot!K66+GT_NG!K66+GT_Spot!K66+Bawana_NG!K66+Bawana_RLNG!K66+Bawana_Spot!K66</f>
        <v>5</v>
      </c>
      <c r="I66" s="196">
        <f>PPCL_NG!R66+PPCL_Spot!R66+GT_NG!R66+GT_Spot!R66+Bawana_NG!R66+Bawana_RLNG!R66+Bawana_Spot!R66</f>
        <v>5.0002314707652413</v>
      </c>
      <c r="J66" s="197">
        <f t="shared" si="2"/>
        <v>-2.3147076524132615E-4</v>
      </c>
      <c r="K66" s="196">
        <f>PPCL_NG!L66+PPCL_Spot!L66+GT_NG!L66+GT_Spot!L66+Bawana_NG!L66+Bawana_RLNG!L66+Bawana_Spot!L66</f>
        <v>19.690000000000001</v>
      </c>
      <c r="L66" s="196">
        <f>PPCL_NG!S66+PPCL_Spot!S66+GT_NG!S66+GT_Spot!S66+Bawana_NG!S66+Bawana_RLNG!S66+Bawana_Spot!S66</f>
        <v>19.690911531873521</v>
      </c>
      <c r="M66" s="197">
        <f t="shared" si="3"/>
        <v>-9.1153187351977749E-4</v>
      </c>
      <c r="N66" s="196">
        <f>PPCL_NG!M66+PPCL_Spot!M66+GT_NG!M66+GT_Spot!M66+Bawana_NG!M66+Bawana_RLNG!M66+Bawana_Spot!M66</f>
        <v>58.71</v>
      </c>
      <c r="O66" s="196">
        <f>PPCL_NG!T66+PPCL_Spot!T66+GT_NG!T66+GT_Spot!T66+Bawana_NG!T66+Bawana_RLNG!T66+Bawana_Spot!T66</f>
        <v>58.712717929725464</v>
      </c>
      <c r="P66" s="197">
        <f t="shared" si="4"/>
        <v>-2.7179297254633639E-3</v>
      </c>
      <c r="Q66" s="197">
        <f t="shared" si="5"/>
        <v>-9.9999999999678124E-3</v>
      </c>
    </row>
    <row r="67" spans="1:17">
      <c r="A67" s="33" t="s">
        <v>109</v>
      </c>
      <c r="B67" s="196">
        <f>PPCL_NG!I67+PPCL_Spot!I67+GT_NG!I67+GT_Spot!I67+Bawana_NG!I67+Bawana_RLNG!I67+Bawana_Spot!I67</f>
        <v>84.02</v>
      </c>
      <c r="C67" s="196">
        <f>PPCL_NG!P67+PPCL_Spot!P67+GT_NG!P67+GT_Spot!P67+Bawana_NG!P67+Bawana_RLNG!P67+Bawana_Spot!P67</f>
        <v>84.02388963473912</v>
      </c>
      <c r="D67" s="197">
        <f t="shared" ref="D67:D99" si="6">B67-C67</f>
        <v>-3.8896347391244035E-3</v>
      </c>
      <c r="E67" s="196">
        <f>PPCL_NG!J67+PPCL_Spot!J67+GT_NG!J67+GT_Spot!J67+Bawana_NG!J67+Bawana_RLNG!J67+Bawana_Spot!J67</f>
        <v>48.59</v>
      </c>
      <c r="F67" s="196">
        <f>PPCL_NG!Q67+PPCL_Spot!Q67+GT_NG!Q67+GT_Spot!Q67+Bawana_NG!Q67+Bawana_RLNG!Q67+Bawana_Spot!Q67</f>
        <v>48.592249432896622</v>
      </c>
      <c r="G67" s="197">
        <f t="shared" ref="G67:G99" si="7">E67-F67</f>
        <v>-2.2494328966189414E-3</v>
      </c>
      <c r="H67" s="196">
        <f>PPCL_NG!K67+PPCL_Spot!K67+GT_NG!K67+GT_Spot!K67+Bawana_NG!K67+Bawana_RLNG!K67+Bawana_Spot!K67</f>
        <v>5</v>
      </c>
      <c r="I67" s="196">
        <f>PPCL_NG!R67+PPCL_Spot!R67+GT_NG!R67+GT_Spot!R67+Bawana_NG!R67+Bawana_RLNG!R67+Bawana_Spot!R67</f>
        <v>5.0002314707652413</v>
      </c>
      <c r="J67" s="197">
        <f t="shared" ref="J67:J99" si="8">H67-I67</f>
        <v>-2.3147076524132615E-4</v>
      </c>
      <c r="K67" s="196">
        <f>PPCL_NG!L67+PPCL_Spot!L67+GT_NG!L67+GT_Spot!L67+Bawana_NG!L67+Bawana_RLNG!L67+Bawana_Spot!L67</f>
        <v>19.690000000000001</v>
      </c>
      <c r="L67" s="196">
        <f>PPCL_NG!S67+PPCL_Spot!S67+GT_NG!S67+GT_Spot!S67+Bawana_NG!S67+Bawana_RLNG!S67+Bawana_Spot!S67</f>
        <v>19.690911531873521</v>
      </c>
      <c r="M67" s="197">
        <f t="shared" ref="M67:M99" si="9">K67-L67</f>
        <v>-9.1153187351977749E-4</v>
      </c>
      <c r="N67" s="196">
        <f>PPCL_NG!M67+PPCL_Spot!M67+GT_NG!M67+GT_Spot!M67+Bawana_NG!M67+Bawana_RLNG!M67+Bawana_Spot!M67</f>
        <v>58.71</v>
      </c>
      <c r="O67" s="196">
        <f>PPCL_NG!T67+PPCL_Spot!T67+GT_NG!T67+GT_Spot!T67+Bawana_NG!T67+Bawana_RLNG!T67+Bawana_Spot!T67</f>
        <v>58.712717929725464</v>
      </c>
      <c r="P67" s="197">
        <f t="shared" ref="P67:P99" si="10">N67-O67</f>
        <v>-2.7179297254633639E-3</v>
      </c>
      <c r="Q67" s="197">
        <f t="shared" si="5"/>
        <v>-9.9999999999678124E-3</v>
      </c>
    </row>
    <row r="68" spans="1:17">
      <c r="A68" s="33" t="s">
        <v>110</v>
      </c>
      <c r="B68" s="196">
        <f>PPCL_NG!I68+PPCL_Spot!I68+GT_NG!I68+GT_Spot!I68+Bawana_NG!I68+Bawana_RLNG!I68+Bawana_Spot!I68</f>
        <v>84.02</v>
      </c>
      <c r="C68" s="196">
        <f>PPCL_NG!P68+PPCL_Spot!P68+GT_NG!P68+GT_Spot!P68+Bawana_NG!P68+Bawana_RLNG!P68+Bawana_Spot!P68</f>
        <v>84.02388963473912</v>
      </c>
      <c r="D68" s="197">
        <f t="shared" si="6"/>
        <v>-3.8896347391244035E-3</v>
      </c>
      <c r="E68" s="196">
        <f>PPCL_NG!J68+PPCL_Spot!J68+GT_NG!J68+GT_Spot!J68+Bawana_NG!J68+Bawana_RLNG!J68+Bawana_Spot!J68</f>
        <v>48.59</v>
      </c>
      <c r="F68" s="196">
        <f>PPCL_NG!Q68+PPCL_Spot!Q68+GT_NG!Q68+GT_Spot!Q68+Bawana_NG!Q68+Bawana_RLNG!Q68+Bawana_Spot!Q68</f>
        <v>48.592249432896622</v>
      </c>
      <c r="G68" s="197">
        <f t="shared" si="7"/>
        <v>-2.2494328966189414E-3</v>
      </c>
      <c r="H68" s="196">
        <f>PPCL_NG!K68+PPCL_Spot!K68+GT_NG!K68+GT_Spot!K68+Bawana_NG!K68+Bawana_RLNG!K68+Bawana_Spot!K68</f>
        <v>5</v>
      </c>
      <c r="I68" s="196">
        <f>PPCL_NG!R68+PPCL_Spot!R68+GT_NG!R68+GT_Spot!R68+Bawana_NG!R68+Bawana_RLNG!R68+Bawana_Spot!R68</f>
        <v>5.0002314707652413</v>
      </c>
      <c r="J68" s="197">
        <f t="shared" si="8"/>
        <v>-2.3147076524132615E-4</v>
      </c>
      <c r="K68" s="196">
        <f>PPCL_NG!L68+PPCL_Spot!L68+GT_NG!L68+GT_Spot!L68+Bawana_NG!L68+Bawana_RLNG!L68+Bawana_Spot!L68</f>
        <v>19.690000000000001</v>
      </c>
      <c r="L68" s="196">
        <f>PPCL_NG!S68+PPCL_Spot!S68+GT_NG!S68+GT_Spot!S68+Bawana_NG!S68+Bawana_RLNG!S68+Bawana_Spot!S68</f>
        <v>19.690911531873521</v>
      </c>
      <c r="M68" s="197">
        <f t="shared" si="9"/>
        <v>-9.1153187351977749E-4</v>
      </c>
      <c r="N68" s="196">
        <f>PPCL_NG!M68+PPCL_Spot!M68+GT_NG!M68+GT_Spot!M68+Bawana_NG!M68+Bawana_RLNG!M68+Bawana_Spot!M68</f>
        <v>58.71</v>
      </c>
      <c r="O68" s="196">
        <f>PPCL_NG!T68+PPCL_Spot!T68+GT_NG!T68+GT_Spot!T68+Bawana_NG!T68+Bawana_RLNG!T68+Bawana_Spot!T68</f>
        <v>58.712717929725464</v>
      </c>
      <c r="P68" s="197">
        <f t="shared" si="10"/>
        <v>-2.7179297254633639E-3</v>
      </c>
      <c r="Q68" s="197">
        <f t="shared" ref="Q68:Q99" si="11">D68+G68+J68+M68+P68</f>
        <v>-9.9999999999678124E-3</v>
      </c>
    </row>
    <row r="69" spans="1:17">
      <c r="A69" s="33" t="s">
        <v>111</v>
      </c>
      <c r="B69" s="196">
        <f>PPCL_NG!I69+PPCL_Spot!I69+GT_NG!I69+GT_Spot!I69+Bawana_NG!I69+Bawana_RLNG!I69+Bawana_Spot!I69</f>
        <v>82</v>
      </c>
      <c r="C69" s="196">
        <f>PPCL_NG!P69+PPCL_Spot!P69+GT_NG!P69+GT_Spot!P69+Bawana_NG!P69+Bawana_RLNG!P69+Bawana_Spot!P69</f>
        <v>82.005274327074702</v>
      </c>
      <c r="D69" s="197">
        <f t="shared" si="6"/>
        <v>-5.2743270747015458E-3</v>
      </c>
      <c r="E69" s="196">
        <f>PPCL_NG!J69+PPCL_Spot!J69+GT_NG!J69+GT_Spot!J69+Bawana_NG!J69+Bawana_RLNG!J69+Bawana_Spot!J69</f>
        <v>45.06</v>
      </c>
      <c r="F69" s="196">
        <f>PPCL_NG!Q69+PPCL_Spot!Q69+GT_NG!Q69+GT_Spot!Q69+Bawana_NG!Q69+Bawana_RLNG!Q69+Bawana_Spot!Q69</f>
        <v>45.063149317419125</v>
      </c>
      <c r="G69" s="197">
        <f t="shared" si="7"/>
        <v>-3.1493174191226103E-3</v>
      </c>
      <c r="H69" s="196">
        <f>PPCL_NG!K69+PPCL_Spot!K69+GT_NG!K69+GT_Spot!K69+Bawana_NG!K69+Bawana_RLNG!K69+Bawana_Spot!K69</f>
        <v>5</v>
      </c>
      <c r="I69" s="196">
        <f>PPCL_NG!R69+PPCL_Spot!R69+GT_NG!R69+GT_Spot!R69+Bawana_NG!R69+Bawana_RLNG!R69+Bawana_Spot!R69</f>
        <v>5.0002996494118888</v>
      </c>
      <c r="J69" s="197">
        <f t="shared" si="8"/>
        <v>-2.9964941188875827E-4</v>
      </c>
      <c r="K69" s="196">
        <f>PPCL_NG!L69+PPCL_Spot!L69+GT_NG!L69+GT_Spot!L69+Bawana_NG!L69+Bawana_RLNG!L69+Bawana_Spot!L69</f>
        <v>18.260000000000002</v>
      </c>
      <c r="L69" s="196">
        <f>PPCL_NG!S69+PPCL_Spot!S69+GT_NG!S69+GT_Spot!S69+Bawana_NG!S69+Bawana_RLNG!S69+Bawana_Spot!S69</f>
        <v>18.261276706094279</v>
      </c>
      <c r="M69" s="197">
        <f t="shared" si="9"/>
        <v>-1.2767060942771025E-3</v>
      </c>
      <c r="N69" s="196">
        <f>PPCL_NG!M69+PPCL_Spot!M69+GT_NG!M69+GT_Spot!M69+Bawana_NG!M69+Bawana_RLNG!M69+Bawana_Spot!M69</f>
        <v>69.61</v>
      </c>
      <c r="O69" s="196">
        <f>PPCL_NG!T69+PPCL_Spot!T69+GT_NG!T69+GT_Spot!T69+Bawana_NG!T69+Bawana_RLNG!T69+Bawana_Spot!T69</f>
        <v>69.61</v>
      </c>
      <c r="P69" s="197">
        <f t="shared" si="10"/>
        <v>0</v>
      </c>
      <c r="Q69" s="197">
        <f t="shared" si="11"/>
        <v>-9.9999999999900169E-3</v>
      </c>
    </row>
    <row r="70" spans="1:17">
      <c r="A70" s="33" t="s">
        <v>112</v>
      </c>
      <c r="B70" s="196">
        <f>PPCL_NG!I70+PPCL_Spot!I70+GT_NG!I70+GT_Spot!I70+Bawana_NG!I70+Bawana_RLNG!I70+Bawana_Spot!I70</f>
        <v>82</v>
      </c>
      <c r="C70" s="196">
        <f>PPCL_NG!P70+PPCL_Spot!P70+GT_NG!P70+GT_Spot!P70+Bawana_NG!P70+Bawana_RLNG!P70+Bawana_Spot!P70</f>
        <v>81.996428726971828</v>
      </c>
      <c r="D70" s="197">
        <f t="shared" si="6"/>
        <v>3.5712730281716176E-3</v>
      </c>
      <c r="E70" s="196">
        <f>PPCL_NG!J70+PPCL_Spot!J70+GT_NG!J70+GT_Spot!J70+Bawana_NG!J70+Bawana_RLNG!J70+Bawana_Spot!J70</f>
        <v>55</v>
      </c>
      <c r="F70" s="196">
        <f>PPCL_NG!Q70+PPCL_Spot!Q70+GT_NG!Q70+GT_Spot!Q70+Bawana_NG!Q70+Bawana_RLNG!Q70+Bawana_Spot!Q70</f>
        <v>54.997604633944519</v>
      </c>
      <c r="G70" s="197">
        <f t="shared" si="7"/>
        <v>2.395366055480963E-3</v>
      </c>
      <c r="H70" s="196">
        <f>PPCL_NG!K70+PPCL_Spot!K70+GT_NG!K70+GT_Spot!K70+Bawana_NG!K70+Bawana_RLNG!K70+Bawana_Spot!K70</f>
        <v>5</v>
      </c>
      <c r="I70" s="196">
        <f>PPCL_NG!R70+PPCL_Spot!R70+GT_NG!R70+GT_Spot!R70+Bawana_NG!R70+Bawana_RLNG!R70+Bawana_Spot!R70</f>
        <v>4.9997822394495017</v>
      </c>
      <c r="J70" s="197">
        <f t="shared" si="8"/>
        <v>2.1776055049826937E-4</v>
      </c>
      <c r="K70" s="196">
        <f>PPCL_NG!L70+PPCL_Spot!L70+GT_NG!L70+GT_Spot!L70+Bawana_NG!L70+Bawana_RLNG!L70+Bawana_Spot!L70</f>
        <v>18</v>
      </c>
      <c r="L70" s="196">
        <f>PPCL_NG!S70+PPCL_Spot!S70+GT_NG!S70+GT_Spot!S70+Bawana_NG!S70+Bawana_RLNG!S70+Bawana_Spot!S70</f>
        <v>17.999216062018206</v>
      </c>
      <c r="M70" s="197">
        <f t="shared" si="9"/>
        <v>7.8393798179376972E-4</v>
      </c>
      <c r="N70" s="196">
        <f>PPCL_NG!M70+PPCL_Spot!M70+GT_NG!M70+GT_Spot!M70+Bawana_NG!M70+Bawana_RLNG!M70+Bawana_Spot!M70</f>
        <v>69.61</v>
      </c>
      <c r="O70" s="196">
        <f>PPCL_NG!T70+PPCL_Spot!T70+GT_NG!T70+GT_Spot!T70+Bawana_NG!T70+Bawana_RLNG!T70+Bawana_Spot!T70</f>
        <v>69.606968337615953</v>
      </c>
      <c r="P70" s="197">
        <f t="shared" si="10"/>
        <v>3.0316623840462853E-3</v>
      </c>
      <c r="Q70" s="197">
        <f t="shared" si="11"/>
        <v>9.9999999999909051E-3</v>
      </c>
    </row>
    <row r="71" spans="1:17">
      <c r="A71" s="33" t="s">
        <v>113</v>
      </c>
      <c r="B71" s="196">
        <f>PPCL_NG!I71+PPCL_Spot!I71+GT_NG!I71+GT_Spot!I71+Bawana_NG!I71+Bawana_RLNG!I71+Bawana_Spot!I71</f>
        <v>82</v>
      </c>
      <c r="C71" s="196">
        <f>PPCL_NG!P71+PPCL_Spot!P71+GT_NG!P71+GT_Spot!P71+Bawana_NG!P71+Bawana_RLNG!P71+Bawana_Spot!P71</f>
        <v>82.005274327074702</v>
      </c>
      <c r="D71" s="197">
        <f t="shared" si="6"/>
        <v>-5.2743270747015458E-3</v>
      </c>
      <c r="E71" s="196">
        <f>PPCL_NG!J71+PPCL_Spot!J71+GT_NG!J71+GT_Spot!J71+Bawana_NG!J71+Bawana_RLNG!J71+Bawana_Spot!J71</f>
        <v>45.06</v>
      </c>
      <c r="F71" s="196">
        <f>PPCL_NG!Q71+PPCL_Spot!Q71+GT_NG!Q71+GT_Spot!Q71+Bawana_NG!Q71+Bawana_RLNG!Q71+Bawana_Spot!Q71</f>
        <v>45.063149317419125</v>
      </c>
      <c r="G71" s="197">
        <f t="shared" si="7"/>
        <v>-3.1493174191226103E-3</v>
      </c>
      <c r="H71" s="196">
        <f>PPCL_NG!K71+PPCL_Spot!K71+GT_NG!K71+GT_Spot!K71+Bawana_NG!K71+Bawana_RLNG!K71+Bawana_Spot!K71</f>
        <v>5</v>
      </c>
      <c r="I71" s="196">
        <f>PPCL_NG!R71+PPCL_Spot!R71+GT_NG!R71+GT_Spot!R71+Bawana_NG!R71+Bawana_RLNG!R71+Bawana_Spot!R71</f>
        <v>5.0002996494118888</v>
      </c>
      <c r="J71" s="197">
        <f t="shared" si="8"/>
        <v>-2.9964941188875827E-4</v>
      </c>
      <c r="K71" s="196">
        <f>PPCL_NG!L71+PPCL_Spot!L71+GT_NG!L71+GT_Spot!L71+Bawana_NG!L71+Bawana_RLNG!L71+Bawana_Spot!L71</f>
        <v>18.260000000000002</v>
      </c>
      <c r="L71" s="196">
        <f>PPCL_NG!S71+PPCL_Spot!S71+GT_NG!S71+GT_Spot!S71+Bawana_NG!S71+Bawana_RLNG!S71+Bawana_Spot!S71</f>
        <v>18.261276706094279</v>
      </c>
      <c r="M71" s="197">
        <f t="shared" si="9"/>
        <v>-1.2767060942771025E-3</v>
      </c>
      <c r="N71" s="196">
        <f>PPCL_NG!M71+PPCL_Spot!M71+GT_NG!M71+GT_Spot!M71+Bawana_NG!M71+Bawana_RLNG!M71+Bawana_Spot!M71</f>
        <v>69.61</v>
      </c>
      <c r="O71" s="196">
        <f>PPCL_NG!T71+PPCL_Spot!T71+GT_NG!T71+GT_Spot!T71+Bawana_NG!T71+Bawana_RLNG!T71+Bawana_Spot!T71</f>
        <v>69.61</v>
      </c>
      <c r="P71" s="197">
        <f t="shared" si="10"/>
        <v>0</v>
      </c>
      <c r="Q71" s="197">
        <f t="shared" si="11"/>
        <v>-9.9999999999900169E-3</v>
      </c>
    </row>
    <row r="72" spans="1:17">
      <c r="A72" s="33" t="s">
        <v>114</v>
      </c>
      <c r="B72" s="196">
        <f>PPCL_NG!I72+PPCL_Spot!I72+GT_NG!I72+GT_Spot!I72+Bawana_NG!I72+Bawana_RLNG!I72+Bawana_Spot!I72</f>
        <v>84.02</v>
      </c>
      <c r="C72" s="196">
        <f>PPCL_NG!P72+PPCL_Spot!P72+GT_NG!P72+GT_Spot!P72+Bawana_NG!P72+Bawana_RLNG!P72+Bawana_Spot!P72</f>
        <v>84.02388963473912</v>
      </c>
      <c r="D72" s="197">
        <f t="shared" si="6"/>
        <v>-3.8896347391244035E-3</v>
      </c>
      <c r="E72" s="196">
        <f>PPCL_NG!J72+PPCL_Spot!J72+GT_NG!J72+GT_Spot!J72+Bawana_NG!J72+Bawana_RLNG!J72+Bawana_Spot!J72</f>
        <v>48.59</v>
      </c>
      <c r="F72" s="196">
        <f>PPCL_NG!Q72+PPCL_Spot!Q72+GT_NG!Q72+GT_Spot!Q72+Bawana_NG!Q72+Bawana_RLNG!Q72+Bawana_Spot!Q72</f>
        <v>48.592249432896622</v>
      </c>
      <c r="G72" s="197">
        <f t="shared" si="7"/>
        <v>-2.2494328966189414E-3</v>
      </c>
      <c r="H72" s="196">
        <f>PPCL_NG!K72+PPCL_Spot!K72+GT_NG!K72+GT_Spot!K72+Bawana_NG!K72+Bawana_RLNG!K72+Bawana_Spot!K72</f>
        <v>5</v>
      </c>
      <c r="I72" s="196">
        <f>PPCL_NG!R72+PPCL_Spot!R72+GT_NG!R72+GT_Spot!R72+Bawana_NG!R72+Bawana_RLNG!R72+Bawana_Spot!R72</f>
        <v>5.0002314707652413</v>
      </c>
      <c r="J72" s="197">
        <f t="shared" si="8"/>
        <v>-2.3147076524132615E-4</v>
      </c>
      <c r="K72" s="196">
        <f>PPCL_NG!L72+PPCL_Spot!L72+GT_NG!L72+GT_Spot!L72+Bawana_NG!L72+Bawana_RLNG!L72+Bawana_Spot!L72</f>
        <v>19.690000000000001</v>
      </c>
      <c r="L72" s="196">
        <f>PPCL_NG!S72+PPCL_Spot!S72+GT_NG!S72+GT_Spot!S72+Bawana_NG!S72+Bawana_RLNG!S72+Bawana_Spot!S72</f>
        <v>19.690911531873521</v>
      </c>
      <c r="M72" s="197">
        <f t="shared" si="9"/>
        <v>-9.1153187351977749E-4</v>
      </c>
      <c r="N72" s="196">
        <f>PPCL_NG!M72+PPCL_Spot!M72+GT_NG!M72+GT_Spot!M72+Bawana_NG!M72+Bawana_RLNG!M72+Bawana_Spot!M72</f>
        <v>58.71</v>
      </c>
      <c r="O72" s="196">
        <f>PPCL_NG!T72+PPCL_Spot!T72+GT_NG!T72+GT_Spot!T72+Bawana_NG!T72+Bawana_RLNG!T72+Bawana_Spot!T72</f>
        <v>58.712717929725464</v>
      </c>
      <c r="P72" s="197">
        <f t="shared" si="10"/>
        <v>-2.7179297254633639E-3</v>
      </c>
      <c r="Q72" s="197">
        <f t="shared" si="11"/>
        <v>-9.9999999999678124E-3</v>
      </c>
    </row>
    <row r="73" spans="1:17">
      <c r="A73" s="33" t="s">
        <v>115</v>
      </c>
      <c r="B73" s="196">
        <f>PPCL_NG!I73+PPCL_Spot!I73+GT_NG!I73+GT_Spot!I73+Bawana_NG!I73+Bawana_RLNG!I73+Bawana_Spot!I73</f>
        <v>84.02</v>
      </c>
      <c r="C73" s="196">
        <f>PPCL_NG!P73+PPCL_Spot!P73+GT_NG!P73+GT_Spot!P73+Bawana_NG!P73+Bawana_RLNG!P73+Bawana_Spot!P73</f>
        <v>84.02388963473912</v>
      </c>
      <c r="D73" s="197">
        <f t="shared" si="6"/>
        <v>-3.8896347391244035E-3</v>
      </c>
      <c r="E73" s="196">
        <f>PPCL_NG!J73+PPCL_Spot!J73+GT_NG!J73+GT_Spot!J73+Bawana_NG!J73+Bawana_RLNG!J73+Bawana_Spot!J73</f>
        <v>48.59</v>
      </c>
      <c r="F73" s="196">
        <f>PPCL_NG!Q73+PPCL_Spot!Q73+GT_NG!Q73+GT_Spot!Q73+Bawana_NG!Q73+Bawana_RLNG!Q73+Bawana_Spot!Q73</f>
        <v>48.592249432896622</v>
      </c>
      <c r="G73" s="197">
        <f t="shared" si="7"/>
        <v>-2.2494328966189414E-3</v>
      </c>
      <c r="H73" s="196">
        <f>PPCL_NG!K73+PPCL_Spot!K73+GT_NG!K73+GT_Spot!K73+Bawana_NG!K73+Bawana_RLNG!K73+Bawana_Spot!K73</f>
        <v>5</v>
      </c>
      <c r="I73" s="196">
        <f>PPCL_NG!R73+PPCL_Spot!R73+GT_NG!R73+GT_Spot!R73+Bawana_NG!R73+Bawana_RLNG!R73+Bawana_Spot!R73</f>
        <v>5.0002314707652413</v>
      </c>
      <c r="J73" s="197">
        <f t="shared" si="8"/>
        <v>-2.3147076524132615E-4</v>
      </c>
      <c r="K73" s="196">
        <f>PPCL_NG!L73+PPCL_Spot!L73+GT_NG!L73+GT_Spot!L73+Bawana_NG!L73+Bawana_RLNG!L73+Bawana_Spot!L73</f>
        <v>19.690000000000001</v>
      </c>
      <c r="L73" s="196">
        <f>PPCL_NG!S73+PPCL_Spot!S73+GT_NG!S73+GT_Spot!S73+Bawana_NG!S73+Bawana_RLNG!S73+Bawana_Spot!S73</f>
        <v>19.690911531873521</v>
      </c>
      <c r="M73" s="197">
        <f t="shared" si="9"/>
        <v>-9.1153187351977749E-4</v>
      </c>
      <c r="N73" s="196">
        <f>PPCL_NG!M73+PPCL_Spot!M73+GT_NG!M73+GT_Spot!M73+Bawana_NG!M73+Bawana_RLNG!M73+Bawana_Spot!M73</f>
        <v>58.71</v>
      </c>
      <c r="O73" s="196">
        <f>PPCL_NG!T73+PPCL_Spot!T73+GT_NG!T73+GT_Spot!T73+Bawana_NG!T73+Bawana_RLNG!T73+Bawana_Spot!T73</f>
        <v>58.712717929725464</v>
      </c>
      <c r="P73" s="197">
        <f t="shared" si="10"/>
        <v>-2.7179297254633639E-3</v>
      </c>
      <c r="Q73" s="197">
        <f t="shared" si="11"/>
        <v>-9.9999999999678124E-3</v>
      </c>
    </row>
    <row r="74" spans="1:17">
      <c r="A74" s="33" t="s">
        <v>116</v>
      </c>
      <c r="B74" s="196">
        <f>PPCL_NG!I74+PPCL_Spot!I74+GT_NG!I74+GT_Spot!I74+Bawana_NG!I74+Bawana_RLNG!I74+Bawana_Spot!I74</f>
        <v>84.02</v>
      </c>
      <c r="C74" s="196">
        <f>PPCL_NG!P74+PPCL_Spot!P74+GT_NG!P74+GT_Spot!P74+Bawana_NG!P74+Bawana_RLNG!P74+Bawana_Spot!P74</f>
        <v>84.02388963473912</v>
      </c>
      <c r="D74" s="197">
        <f t="shared" si="6"/>
        <v>-3.8896347391244035E-3</v>
      </c>
      <c r="E74" s="196">
        <f>PPCL_NG!J74+PPCL_Spot!J74+GT_NG!J74+GT_Spot!J74+Bawana_NG!J74+Bawana_RLNG!J74+Bawana_Spot!J74</f>
        <v>48.59</v>
      </c>
      <c r="F74" s="196">
        <f>PPCL_NG!Q74+PPCL_Spot!Q74+GT_NG!Q74+GT_Spot!Q74+Bawana_NG!Q74+Bawana_RLNG!Q74+Bawana_Spot!Q74</f>
        <v>48.592249432896622</v>
      </c>
      <c r="G74" s="197">
        <f t="shared" si="7"/>
        <v>-2.2494328966189414E-3</v>
      </c>
      <c r="H74" s="196">
        <f>PPCL_NG!K74+PPCL_Spot!K74+GT_NG!K74+GT_Spot!K74+Bawana_NG!K74+Bawana_RLNG!K74+Bawana_Spot!K74</f>
        <v>5</v>
      </c>
      <c r="I74" s="196">
        <f>PPCL_NG!R74+PPCL_Spot!R74+GT_NG!R74+GT_Spot!R74+Bawana_NG!R74+Bawana_RLNG!R74+Bawana_Spot!R74</f>
        <v>5.0002314707652413</v>
      </c>
      <c r="J74" s="197">
        <f t="shared" si="8"/>
        <v>-2.3147076524132615E-4</v>
      </c>
      <c r="K74" s="196">
        <f>PPCL_NG!L74+PPCL_Spot!L74+GT_NG!L74+GT_Spot!L74+Bawana_NG!L74+Bawana_RLNG!L74+Bawana_Spot!L74</f>
        <v>19.690000000000001</v>
      </c>
      <c r="L74" s="196">
        <f>PPCL_NG!S74+PPCL_Spot!S74+GT_NG!S74+GT_Spot!S74+Bawana_NG!S74+Bawana_RLNG!S74+Bawana_Spot!S74</f>
        <v>19.690911531873521</v>
      </c>
      <c r="M74" s="197">
        <f t="shared" si="9"/>
        <v>-9.1153187351977749E-4</v>
      </c>
      <c r="N74" s="196">
        <f>PPCL_NG!M74+PPCL_Spot!M74+GT_NG!M74+GT_Spot!M74+Bawana_NG!M74+Bawana_RLNG!M74+Bawana_Spot!M74</f>
        <v>58.71</v>
      </c>
      <c r="O74" s="196">
        <f>PPCL_NG!T74+PPCL_Spot!T74+GT_NG!T74+GT_Spot!T74+Bawana_NG!T74+Bawana_RLNG!T74+Bawana_Spot!T74</f>
        <v>58.712717929725464</v>
      </c>
      <c r="P74" s="197">
        <f t="shared" si="10"/>
        <v>-2.7179297254633639E-3</v>
      </c>
      <c r="Q74" s="197">
        <f t="shared" si="11"/>
        <v>-9.9999999999678124E-3</v>
      </c>
    </row>
    <row r="75" spans="1:17">
      <c r="A75" s="33" t="s">
        <v>117</v>
      </c>
      <c r="B75" s="196">
        <f>PPCL_NG!I75+PPCL_Spot!I75+GT_NG!I75+GT_Spot!I75+Bawana_NG!I75+Bawana_RLNG!I75+Bawana_Spot!I75</f>
        <v>84.02</v>
      </c>
      <c r="C75" s="196">
        <f>PPCL_NG!P75+PPCL_Spot!P75+GT_NG!P75+GT_Spot!P75+Bawana_NG!P75+Bawana_RLNG!P75+Bawana_Spot!P75</f>
        <v>84.02388963473912</v>
      </c>
      <c r="D75" s="197">
        <f t="shared" si="6"/>
        <v>-3.8896347391244035E-3</v>
      </c>
      <c r="E75" s="196">
        <f>PPCL_NG!J75+PPCL_Spot!J75+GT_NG!J75+GT_Spot!J75+Bawana_NG!J75+Bawana_RLNG!J75+Bawana_Spot!J75</f>
        <v>48.59</v>
      </c>
      <c r="F75" s="196">
        <f>PPCL_NG!Q75+PPCL_Spot!Q75+GT_NG!Q75+GT_Spot!Q75+Bawana_NG!Q75+Bawana_RLNG!Q75+Bawana_Spot!Q75</f>
        <v>48.592249432896622</v>
      </c>
      <c r="G75" s="197">
        <f t="shared" si="7"/>
        <v>-2.2494328966189414E-3</v>
      </c>
      <c r="H75" s="196">
        <f>PPCL_NG!K75+PPCL_Spot!K75+GT_NG!K75+GT_Spot!K75+Bawana_NG!K75+Bawana_RLNG!K75+Bawana_Spot!K75</f>
        <v>5</v>
      </c>
      <c r="I75" s="196">
        <f>PPCL_NG!R75+PPCL_Spot!R75+GT_NG!R75+GT_Spot!R75+Bawana_NG!R75+Bawana_RLNG!R75+Bawana_Spot!R75</f>
        <v>5.0002314707652413</v>
      </c>
      <c r="J75" s="197">
        <f t="shared" si="8"/>
        <v>-2.3147076524132615E-4</v>
      </c>
      <c r="K75" s="196">
        <f>PPCL_NG!L75+PPCL_Spot!L75+GT_NG!L75+GT_Spot!L75+Bawana_NG!L75+Bawana_RLNG!L75+Bawana_Spot!L75</f>
        <v>19.690000000000001</v>
      </c>
      <c r="L75" s="196">
        <f>PPCL_NG!S75+PPCL_Spot!S75+GT_NG!S75+GT_Spot!S75+Bawana_NG!S75+Bawana_RLNG!S75+Bawana_Spot!S75</f>
        <v>19.690911531873521</v>
      </c>
      <c r="M75" s="197">
        <f t="shared" si="9"/>
        <v>-9.1153187351977749E-4</v>
      </c>
      <c r="N75" s="196">
        <f>PPCL_NG!M75+PPCL_Spot!M75+GT_NG!M75+GT_Spot!M75+Bawana_NG!M75+Bawana_RLNG!M75+Bawana_Spot!M75</f>
        <v>58.71</v>
      </c>
      <c r="O75" s="196">
        <f>PPCL_NG!T75+PPCL_Spot!T75+GT_NG!T75+GT_Spot!T75+Bawana_NG!T75+Bawana_RLNG!T75+Bawana_Spot!T75</f>
        <v>58.712717929725464</v>
      </c>
      <c r="P75" s="197">
        <f t="shared" si="10"/>
        <v>-2.7179297254633639E-3</v>
      </c>
      <c r="Q75" s="197">
        <f t="shared" si="11"/>
        <v>-9.9999999999678124E-3</v>
      </c>
    </row>
    <row r="76" spans="1:17">
      <c r="A76" s="33" t="s">
        <v>118</v>
      </c>
      <c r="B76" s="196">
        <f>PPCL_NG!I76+PPCL_Spot!I76+GT_NG!I76+GT_Spot!I76+Bawana_NG!I76+Bawana_RLNG!I76+Bawana_Spot!I76</f>
        <v>82</v>
      </c>
      <c r="C76" s="196">
        <f>PPCL_NG!P76+PPCL_Spot!P76+GT_NG!P76+GT_Spot!P76+Bawana_NG!P76+Bawana_RLNG!P76+Bawana_Spot!P76</f>
        <v>82.005274327074702</v>
      </c>
      <c r="D76" s="197">
        <f t="shared" si="6"/>
        <v>-5.2743270747015458E-3</v>
      </c>
      <c r="E76" s="196">
        <f>PPCL_NG!J76+PPCL_Spot!J76+GT_NG!J76+GT_Spot!J76+Bawana_NG!J76+Bawana_RLNG!J76+Bawana_Spot!J76</f>
        <v>45.06</v>
      </c>
      <c r="F76" s="196">
        <f>PPCL_NG!Q76+PPCL_Spot!Q76+GT_NG!Q76+GT_Spot!Q76+Bawana_NG!Q76+Bawana_RLNG!Q76+Bawana_Spot!Q76</f>
        <v>45.063149317419125</v>
      </c>
      <c r="G76" s="197">
        <f t="shared" si="7"/>
        <v>-3.1493174191226103E-3</v>
      </c>
      <c r="H76" s="196">
        <f>PPCL_NG!K76+PPCL_Spot!K76+GT_NG!K76+GT_Spot!K76+Bawana_NG!K76+Bawana_RLNG!K76+Bawana_Spot!K76</f>
        <v>5</v>
      </c>
      <c r="I76" s="196">
        <f>PPCL_NG!R76+PPCL_Spot!R76+GT_NG!R76+GT_Spot!R76+Bawana_NG!R76+Bawana_RLNG!R76+Bawana_Spot!R76</f>
        <v>5.0002996494118888</v>
      </c>
      <c r="J76" s="197">
        <f t="shared" si="8"/>
        <v>-2.9964941188875827E-4</v>
      </c>
      <c r="K76" s="196">
        <f>PPCL_NG!L76+PPCL_Spot!L76+GT_NG!L76+GT_Spot!L76+Bawana_NG!L76+Bawana_RLNG!L76+Bawana_Spot!L76</f>
        <v>18.260000000000002</v>
      </c>
      <c r="L76" s="196">
        <f>PPCL_NG!S76+PPCL_Spot!S76+GT_NG!S76+GT_Spot!S76+Bawana_NG!S76+Bawana_RLNG!S76+Bawana_Spot!S76</f>
        <v>18.261276706094279</v>
      </c>
      <c r="M76" s="197">
        <f t="shared" si="9"/>
        <v>-1.2767060942771025E-3</v>
      </c>
      <c r="N76" s="196">
        <f>PPCL_NG!M76+PPCL_Spot!M76+GT_NG!M76+GT_Spot!M76+Bawana_NG!M76+Bawana_RLNG!M76+Bawana_Spot!M76</f>
        <v>69.61</v>
      </c>
      <c r="O76" s="196">
        <f>PPCL_NG!T76+PPCL_Spot!T76+GT_NG!T76+GT_Spot!T76+Bawana_NG!T76+Bawana_RLNG!T76+Bawana_Spot!T76</f>
        <v>69.61</v>
      </c>
      <c r="P76" s="197">
        <f t="shared" si="10"/>
        <v>0</v>
      </c>
      <c r="Q76" s="197">
        <f t="shared" si="11"/>
        <v>-9.9999999999900169E-3</v>
      </c>
    </row>
    <row r="77" spans="1:17">
      <c r="A77" s="33" t="s">
        <v>119</v>
      </c>
      <c r="B77" s="196">
        <f>PPCL_NG!I77+PPCL_Spot!I77+GT_NG!I77+GT_Spot!I77+Bawana_NG!I77+Bawana_RLNG!I77+Bawana_Spot!I77</f>
        <v>82</v>
      </c>
      <c r="C77" s="196">
        <f>PPCL_NG!P77+PPCL_Spot!P77+GT_NG!P77+GT_Spot!P77+Bawana_NG!P77+Bawana_RLNG!P77+Bawana_Spot!P77</f>
        <v>82</v>
      </c>
      <c r="D77" s="197">
        <f t="shared" si="6"/>
        <v>0</v>
      </c>
      <c r="E77" s="196">
        <f>PPCL_NG!J77+PPCL_Spot!J77+GT_NG!J77+GT_Spot!J77+Bawana_NG!J77+Bawana_RLNG!J77+Bawana_Spot!J77</f>
        <v>45</v>
      </c>
      <c r="F77" s="196">
        <f>PPCL_NG!Q77+PPCL_Spot!Q77+GT_NG!Q77+GT_Spot!Q77+Bawana_NG!Q77+Bawana_RLNG!Q77+Bawana_Spot!Q77</f>
        <v>45</v>
      </c>
      <c r="G77" s="197">
        <f t="shared" si="7"/>
        <v>0</v>
      </c>
      <c r="H77" s="196">
        <f>PPCL_NG!K77+PPCL_Spot!K77+GT_NG!K77+GT_Spot!K77+Bawana_NG!K77+Bawana_RLNG!K77+Bawana_Spot!K77</f>
        <v>5</v>
      </c>
      <c r="I77" s="196">
        <f>PPCL_NG!R77+PPCL_Spot!R77+GT_NG!R77+GT_Spot!R77+Bawana_NG!R77+Bawana_RLNG!R77+Bawana_Spot!R77</f>
        <v>5</v>
      </c>
      <c r="J77" s="197">
        <f t="shared" si="8"/>
        <v>0</v>
      </c>
      <c r="K77" s="196">
        <f>PPCL_NG!L77+PPCL_Spot!L77+GT_NG!L77+GT_Spot!L77+Bawana_NG!L77+Bawana_RLNG!L77+Bawana_Spot!L77</f>
        <v>23</v>
      </c>
      <c r="L77" s="196">
        <f>PPCL_NG!S77+PPCL_Spot!S77+GT_NG!S77+GT_Spot!S77+Bawana_NG!S77+Bawana_RLNG!S77+Bawana_Spot!S77</f>
        <v>23</v>
      </c>
      <c r="M77" s="197">
        <f t="shared" si="9"/>
        <v>0</v>
      </c>
      <c r="N77" s="196">
        <f>PPCL_NG!M77+PPCL_Spot!M77+GT_NG!M77+GT_Spot!M77+Bawana_NG!M77+Bawana_RLNG!M77+Bawana_Spot!M77</f>
        <v>69.61</v>
      </c>
      <c r="O77" s="196">
        <f>PPCL_NG!T77+PPCL_Spot!T77+GT_NG!T77+GT_Spot!T77+Bawana_NG!T77+Bawana_RLNG!T77+Bawana_Spot!T77</f>
        <v>69.61</v>
      </c>
      <c r="P77" s="197">
        <f t="shared" si="10"/>
        <v>0</v>
      </c>
      <c r="Q77" s="197">
        <f t="shared" si="11"/>
        <v>0</v>
      </c>
    </row>
    <row r="78" spans="1:17">
      <c r="A78" s="33" t="s">
        <v>120</v>
      </c>
      <c r="B78" s="196">
        <f>PPCL_NG!I78+PPCL_Spot!I78+GT_NG!I78+GT_Spot!I78+Bawana_NG!I78+Bawana_RLNG!I78+Bawana_Spot!I78</f>
        <v>82</v>
      </c>
      <c r="C78" s="196">
        <f>PPCL_NG!P78+PPCL_Spot!P78+GT_NG!P78+GT_Spot!P78+Bawana_NG!P78+Bawana_RLNG!P78+Bawana_Spot!P78</f>
        <v>82</v>
      </c>
      <c r="D78" s="197">
        <f t="shared" si="6"/>
        <v>0</v>
      </c>
      <c r="E78" s="196">
        <f>PPCL_NG!J78+PPCL_Spot!J78+GT_NG!J78+GT_Spot!J78+Bawana_NG!J78+Bawana_RLNG!J78+Bawana_Spot!J78</f>
        <v>55</v>
      </c>
      <c r="F78" s="196">
        <f>PPCL_NG!Q78+PPCL_Spot!Q78+GT_NG!Q78+GT_Spot!Q78+Bawana_NG!Q78+Bawana_RLNG!Q78+Bawana_Spot!Q78</f>
        <v>55</v>
      </c>
      <c r="G78" s="197">
        <f t="shared" si="7"/>
        <v>0</v>
      </c>
      <c r="H78" s="196">
        <f>PPCL_NG!K78+PPCL_Spot!K78+GT_NG!K78+GT_Spot!K78+Bawana_NG!K78+Bawana_RLNG!K78+Bawana_Spot!K78</f>
        <v>5</v>
      </c>
      <c r="I78" s="196">
        <f>PPCL_NG!R78+PPCL_Spot!R78+GT_NG!R78+GT_Spot!R78+Bawana_NG!R78+Bawana_RLNG!R78+Bawana_Spot!R78</f>
        <v>5</v>
      </c>
      <c r="J78" s="197">
        <f t="shared" si="8"/>
        <v>0</v>
      </c>
      <c r="K78" s="196">
        <f>PPCL_NG!L78+PPCL_Spot!L78+GT_NG!L78+GT_Spot!L78+Bawana_NG!L78+Bawana_RLNG!L78+Bawana_Spot!L78</f>
        <v>23</v>
      </c>
      <c r="L78" s="196">
        <f>PPCL_NG!S78+PPCL_Spot!S78+GT_NG!S78+GT_Spot!S78+Bawana_NG!S78+Bawana_RLNG!S78+Bawana_Spot!S78</f>
        <v>23</v>
      </c>
      <c r="M78" s="197">
        <f t="shared" si="9"/>
        <v>0</v>
      </c>
      <c r="N78" s="196">
        <f>PPCL_NG!M78+PPCL_Spot!M78+GT_NG!M78+GT_Spot!M78+Bawana_NG!M78+Bawana_RLNG!M78+Bawana_Spot!M78</f>
        <v>69.61</v>
      </c>
      <c r="O78" s="196">
        <f>PPCL_NG!T78+PPCL_Spot!T78+GT_NG!T78+GT_Spot!T78+Bawana_NG!T78+Bawana_RLNG!T78+Bawana_Spot!T78</f>
        <v>69.61</v>
      </c>
      <c r="P78" s="197">
        <f t="shared" si="10"/>
        <v>0</v>
      </c>
      <c r="Q78" s="197">
        <f t="shared" si="11"/>
        <v>0</v>
      </c>
    </row>
    <row r="79" spans="1:17">
      <c r="A79" s="33" t="s">
        <v>121</v>
      </c>
      <c r="B79" s="196">
        <f>PPCL_NG!I79+PPCL_Spot!I79+GT_NG!I79+GT_Spot!I79+Bawana_NG!I79+Bawana_RLNG!I79+Bawana_Spot!I79</f>
        <v>82</v>
      </c>
      <c r="C79" s="196">
        <f>PPCL_NG!P79+PPCL_Spot!P79+GT_NG!P79+GT_Spot!P79+Bawana_NG!P79+Bawana_RLNG!P79+Bawana_Spot!P79</f>
        <v>82</v>
      </c>
      <c r="D79" s="197">
        <f t="shared" si="6"/>
        <v>0</v>
      </c>
      <c r="E79" s="196">
        <f>PPCL_NG!J79+PPCL_Spot!J79+GT_NG!J79+GT_Spot!J79+Bawana_NG!J79+Bawana_RLNG!J79+Bawana_Spot!J79</f>
        <v>55</v>
      </c>
      <c r="F79" s="196">
        <f>PPCL_NG!Q79+PPCL_Spot!Q79+GT_NG!Q79+GT_Spot!Q79+Bawana_NG!Q79+Bawana_RLNG!Q79+Bawana_Spot!Q79</f>
        <v>55</v>
      </c>
      <c r="G79" s="197">
        <f t="shared" si="7"/>
        <v>0</v>
      </c>
      <c r="H79" s="196">
        <f>PPCL_NG!K79+PPCL_Spot!K79+GT_NG!K79+GT_Spot!K79+Bawana_NG!K79+Bawana_RLNG!K79+Bawana_Spot!K79</f>
        <v>5</v>
      </c>
      <c r="I79" s="196">
        <f>PPCL_NG!R79+PPCL_Spot!R79+GT_NG!R79+GT_Spot!R79+Bawana_NG!R79+Bawana_RLNG!R79+Bawana_Spot!R79</f>
        <v>5</v>
      </c>
      <c r="J79" s="197">
        <f t="shared" si="8"/>
        <v>0</v>
      </c>
      <c r="K79" s="196">
        <f>PPCL_NG!L79+PPCL_Spot!L79+GT_NG!L79+GT_Spot!L79+Bawana_NG!L79+Bawana_RLNG!L79+Bawana_Spot!L79</f>
        <v>23</v>
      </c>
      <c r="L79" s="196">
        <f>PPCL_NG!S79+PPCL_Spot!S79+GT_NG!S79+GT_Spot!S79+Bawana_NG!S79+Bawana_RLNG!S79+Bawana_Spot!S79</f>
        <v>23</v>
      </c>
      <c r="M79" s="197">
        <f t="shared" si="9"/>
        <v>0</v>
      </c>
      <c r="N79" s="196">
        <f>PPCL_NG!M79+PPCL_Spot!M79+GT_NG!M79+GT_Spot!M79+Bawana_NG!M79+Bawana_RLNG!M79+Bawana_Spot!M79</f>
        <v>69.61</v>
      </c>
      <c r="O79" s="196">
        <f>PPCL_NG!T79+PPCL_Spot!T79+GT_NG!T79+GT_Spot!T79+Bawana_NG!T79+Bawana_RLNG!T79+Bawana_Spot!T79</f>
        <v>69.61</v>
      </c>
      <c r="P79" s="197">
        <f t="shared" si="10"/>
        <v>0</v>
      </c>
      <c r="Q79" s="197">
        <f t="shared" si="11"/>
        <v>0</v>
      </c>
    </row>
    <row r="80" spans="1:17">
      <c r="A80" s="33" t="s">
        <v>122</v>
      </c>
      <c r="B80" s="196">
        <f>PPCL_NG!I80+PPCL_Spot!I80+GT_NG!I80+GT_Spot!I80+Bawana_NG!I80+Bawana_RLNG!I80+Bawana_Spot!I80</f>
        <v>82</v>
      </c>
      <c r="C80" s="196">
        <f>PPCL_NG!P80+PPCL_Spot!P80+GT_NG!P80+GT_Spot!P80+Bawana_NG!P80+Bawana_RLNG!P80+Bawana_Spot!P80</f>
        <v>82</v>
      </c>
      <c r="D80" s="197">
        <f t="shared" si="6"/>
        <v>0</v>
      </c>
      <c r="E80" s="196">
        <f>PPCL_NG!J80+PPCL_Spot!J80+GT_NG!J80+GT_Spot!J80+Bawana_NG!J80+Bawana_RLNG!J80+Bawana_Spot!J80</f>
        <v>55</v>
      </c>
      <c r="F80" s="196">
        <f>PPCL_NG!Q80+PPCL_Spot!Q80+GT_NG!Q80+GT_Spot!Q80+Bawana_NG!Q80+Bawana_RLNG!Q80+Bawana_Spot!Q80</f>
        <v>55</v>
      </c>
      <c r="G80" s="197">
        <f t="shared" si="7"/>
        <v>0</v>
      </c>
      <c r="H80" s="196">
        <f>PPCL_NG!K80+PPCL_Spot!K80+GT_NG!K80+GT_Spot!K80+Bawana_NG!K80+Bawana_RLNG!K80+Bawana_Spot!K80</f>
        <v>5</v>
      </c>
      <c r="I80" s="196">
        <f>PPCL_NG!R80+PPCL_Spot!R80+GT_NG!R80+GT_Spot!R80+Bawana_NG!R80+Bawana_RLNG!R80+Bawana_Spot!R80</f>
        <v>5</v>
      </c>
      <c r="J80" s="197">
        <f t="shared" si="8"/>
        <v>0</v>
      </c>
      <c r="K80" s="196">
        <f>PPCL_NG!L80+PPCL_Spot!L80+GT_NG!L80+GT_Spot!L80+Bawana_NG!L80+Bawana_RLNG!L80+Bawana_Spot!L80</f>
        <v>23</v>
      </c>
      <c r="L80" s="196">
        <f>PPCL_NG!S80+PPCL_Spot!S80+GT_NG!S80+GT_Spot!S80+Bawana_NG!S80+Bawana_RLNG!S80+Bawana_Spot!S80</f>
        <v>23</v>
      </c>
      <c r="M80" s="197">
        <f t="shared" si="9"/>
        <v>0</v>
      </c>
      <c r="N80" s="196">
        <f>PPCL_NG!M80+PPCL_Spot!M80+GT_NG!M80+GT_Spot!M80+Bawana_NG!M80+Bawana_RLNG!M80+Bawana_Spot!M80</f>
        <v>69.61</v>
      </c>
      <c r="O80" s="196">
        <f>PPCL_NG!T80+PPCL_Spot!T80+GT_NG!T80+GT_Spot!T80+Bawana_NG!T80+Bawana_RLNG!T80+Bawana_Spot!T80</f>
        <v>69.61</v>
      </c>
      <c r="P80" s="197">
        <f t="shared" si="10"/>
        <v>0</v>
      </c>
      <c r="Q80" s="197">
        <f t="shared" si="11"/>
        <v>0</v>
      </c>
    </row>
    <row r="81" spans="1:17">
      <c r="A81" s="33" t="s">
        <v>123</v>
      </c>
      <c r="B81" s="196">
        <f>PPCL_NG!I81+PPCL_Spot!I81+GT_NG!I81+GT_Spot!I81+Bawana_NG!I81+Bawana_RLNG!I81+Bawana_Spot!I81</f>
        <v>82</v>
      </c>
      <c r="C81" s="196">
        <f>PPCL_NG!P81+PPCL_Spot!P81+GT_NG!P81+GT_Spot!P81+Bawana_NG!P81+Bawana_RLNG!P81+Bawana_Spot!P81</f>
        <v>81.996349227549985</v>
      </c>
      <c r="D81" s="197">
        <f t="shared" si="6"/>
        <v>3.6507724500154382E-3</v>
      </c>
      <c r="E81" s="196">
        <f>PPCL_NG!J81+PPCL_Spot!J81+GT_NG!J81+GT_Spot!J81+Bawana_NG!J81+Bawana_RLNG!J81+Bawana_Spot!J81</f>
        <v>45</v>
      </c>
      <c r="F81" s="196">
        <f>PPCL_NG!Q81+PPCL_Spot!Q81+GT_NG!Q81+GT_Spot!Q81+Bawana_NG!Q81+Bawana_RLNG!Q81+Bawana_Spot!Q81</f>
        <v>44.997996527314015</v>
      </c>
      <c r="G81" s="197">
        <f t="shared" si="7"/>
        <v>2.0034726859847751E-3</v>
      </c>
      <c r="H81" s="196">
        <f>PPCL_NG!K81+PPCL_Spot!K81+GT_NG!K81+GT_Spot!K81+Bawana_NG!K81+Bawana_RLNG!K81+Bawana_Spot!K81</f>
        <v>5</v>
      </c>
      <c r="I81" s="196">
        <f>PPCL_NG!R81+PPCL_Spot!R81+GT_NG!R81+GT_Spot!R81+Bawana_NG!R81+Bawana_RLNG!R81+Bawana_Spot!R81</f>
        <v>4.9997773919237796</v>
      </c>
      <c r="J81" s="197">
        <f t="shared" si="8"/>
        <v>2.2260807622043188E-4</v>
      </c>
      <c r="K81" s="196">
        <f>PPCL_NG!L81+PPCL_Spot!L81+GT_NG!L81+GT_Spot!L81+Bawana_NG!L81+Bawana_RLNG!L81+Bawana_Spot!L81</f>
        <v>23</v>
      </c>
      <c r="L81" s="196">
        <f>PPCL_NG!S81+PPCL_Spot!S81+GT_NG!S81+GT_Spot!S81+Bawana_NG!S81+Bawana_RLNG!S81+Bawana_Spot!S81</f>
        <v>22.998976002849385</v>
      </c>
      <c r="M81" s="197">
        <f t="shared" si="9"/>
        <v>1.0239971506145196E-3</v>
      </c>
      <c r="N81" s="196">
        <f>PPCL_NG!M81+PPCL_Spot!M81+GT_NG!M81+GT_Spot!M81+Bawana_NG!M81+Bawana_RLNG!M81+Bawana_Spot!M81</f>
        <v>69.61</v>
      </c>
      <c r="O81" s="196">
        <f>PPCL_NG!T81+PPCL_Spot!T81+GT_NG!T81+GT_Spot!T81+Bawana_NG!T81+Bawana_RLNG!T81+Bawana_Spot!T81</f>
        <v>69.606900850362848</v>
      </c>
      <c r="P81" s="197">
        <f t="shared" si="10"/>
        <v>3.0991496371512994E-3</v>
      </c>
      <c r="Q81" s="197">
        <f t="shared" si="11"/>
        <v>9.9999999999864642E-3</v>
      </c>
    </row>
    <row r="82" spans="1:17">
      <c r="A82" s="33" t="s">
        <v>124</v>
      </c>
      <c r="B82" s="196">
        <f>PPCL_NG!I82+PPCL_Spot!I82+GT_NG!I82+GT_Spot!I82+Bawana_NG!I82+Bawana_RLNG!I82+Bawana_Spot!I82</f>
        <v>82</v>
      </c>
      <c r="C82" s="196">
        <f>PPCL_NG!P82+PPCL_Spot!P82+GT_NG!P82+GT_Spot!P82+Bawana_NG!P82+Bawana_RLNG!P82+Bawana_Spot!P82</f>
        <v>81.996349227549985</v>
      </c>
      <c r="D82" s="197">
        <f t="shared" si="6"/>
        <v>3.6507724500154382E-3</v>
      </c>
      <c r="E82" s="196">
        <f>PPCL_NG!J82+PPCL_Spot!J82+GT_NG!J82+GT_Spot!J82+Bawana_NG!J82+Bawana_RLNG!J82+Bawana_Spot!J82</f>
        <v>45</v>
      </c>
      <c r="F82" s="196">
        <f>PPCL_NG!Q82+PPCL_Spot!Q82+GT_NG!Q82+GT_Spot!Q82+Bawana_NG!Q82+Bawana_RLNG!Q82+Bawana_Spot!Q82</f>
        <v>44.997996527314015</v>
      </c>
      <c r="G82" s="197">
        <f t="shared" si="7"/>
        <v>2.0034726859847751E-3</v>
      </c>
      <c r="H82" s="196">
        <f>PPCL_NG!K82+PPCL_Spot!K82+GT_NG!K82+GT_Spot!K82+Bawana_NG!K82+Bawana_RLNG!K82+Bawana_Spot!K82</f>
        <v>5</v>
      </c>
      <c r="I82" s="196">
        <f>PPCL_NG!R82+PPCL_Spot!R82+GT_NG!R82+GT_Spot!R82+Bawana_NG!R82+Bawana_RLNG!R82+Bawana_Spot!R82</f>
        <v>4.9997773919237796</v>
      </c>
      <c r="J82" s="197">
        <f t="shared" si="8"/>
        <v>2.2260807622043188E-4</v>
      </c>
      <c r="K82" s="196">
        <f>PPCL_NG!L82+PPCL_Spot!L82+GT_NG!L82+GT_Spot!L82+Bawana_NG!L82+Bawana_RLNG!L82+Bawana_Spot!L82</f>
        <v>23</v>
      </c>
      <c r="L82" s="196">
        <f>PPCL_NG!S82+PPCL_Spot!S82+GT_NG!S82+GT_Spot!S82+Bawana_NG!S82+Bawana_RLNG!S82+Bawana_Spot!S82</f>
        <v>22.998976002849385</v>
      </c>
      <c r="M82" s="197">
        <f t="shared" si="9"/>
        <v>1.0239971506145196E-3</v>
      </c>
      <c r="N82" s="196">
        <f>PPCL_NG!M82+PPCL_Spot!M82+GT_NG!M82+GT_Spot!M82+Bawana_NG!M82+Bawana_RLNG!M82+Bawana_Spot!M82</f>
        <v>69.61</v>
      </c>
      <c r="O82" s="196">
        <f>PPCL_NG!T82+PPCL_Spot!T82+GT_NG!T82+GT_Spot!T82+Bawana_NG!T82+Bawana_RLNG!T82+Bawana_Spot!T82</f>
        <v>69.606900850362848</v>
      </c>
      <c r="P82" s="197">
        <f t="shared" si="10"/>
        <v>3.0991496371512994E-3</v>
      </c>
      <c r="Q82" s="197">
        <f t="shared" si="11"/>
        <v>9.9999999999864642E-3</v>
      </c>
    </row>
    <row r="83" spans="1:17">
      <c r="A83" s="33" t="s">
        <v>125</v>
      </c>
      <c r="B83" s="196">
        <f>PPCL_NG!I83+PPCL_Spot!I83+GT_NG!I83+GT_Spot!I83+Bawana_NG!I83+Bawana_RLNG!I83+Bawana_Spot!I83</f>
        <v>82</v>
      </c>
      <c r="C83" s="196">
        <f>PPCL_NG!P83+PPCL_Spot!P83+GT_NG!P83+GT_Spot!P83+Bawana_NG!P83+Bawana_RLNG!P83+Bawana_Spot!P83</f>
        <v>82.005274327074702</v>
      </c>
      <c r="D83" s="197">
        <f t="shared" si="6"/>
        <v>-5.2743270747015458E-3</v>
      </c>
      <c r="E83" s="196">
        <f>PPCL_NG!J83+PPCL_Spot!J83+GT_NG!J83+GT_Spot!J83+Bawana_NG!J83+Bawana_RLNG!J83+Bawana_Spot!J83</f>
        <v>45.06</v>
      </c>
      <c r="F83" s="196">
        <f>PPCL_NG!Q83+PPCL_Spot!Q83+GT_NG!Q83+GT_Spot!Q83+Bawana_NG!Q83+Bawana_RLNG!Q83+Bawana_Spot!Q83</f>
        <v>45.063149317419125</v>
      </c>
      <c r="G83" s="197">
        <f t="shared" si="7"/>
        <v>-3.1493174191226103E-3</v>
      </c>
      <c r="H83" s="196">
        <f>PPCL_NG!K83+PPCL_Spot!K83+GT_NG!K83+GT_Spot!K83+Bawana_NG!K83+Bawana_RLNG!K83+Bawana_Spot!K83</f>
        <v>5</v>
      </c>
      <c r="I83" s="196">
        <f>PPCL_NG!R83+PPCL_Spot!R83+GT_NG!R83+GT_Spot!R83+Bawana_NG!R83+Bawana_RLNG!R83+Bawana_Spot!R83</f>
        <v>5.0002996494118888</v>
      </c>
      <c r="J83" s="197">
        <f t="shared" si="8"/>
        <v>-2.9964941188875827E-4</v>
      </c>
      <c r="K83" s="196">
        <f>PPCL_NG!L83+PPCL_Spot!L83+GT_NG!L83+GT_Spot!L83+Bawana_NG!L83+Bawana_RLNG!L83+Bawana_Spot!L83</f>
        <v>18.260000000000002</v>
      </c>
      <c r="L83" s="196">
        <f>PPCL_NG!S83+PPCL_Spot!S83+GT_NG!S83+GT_Spot!S83+Bawana_NG!S83+Bawana_RLNG!S83+Bawana_Spot!S83</f>
        <v>18.261276706094279</v>
      </c>
      <c r="M83" s="197">
        <f t="shared" si="9"/>
        <v>-1.2767060942771025E-3</v>
      </c>
      <c r="N83" s="196">
        <f>PPCL_NG!M83+PPCL_Spot!M83+GT_NG!M83+GT_Spot!M83+Bawana_NG!M83+Bawana_RLNG!M83+Bawana_Spot!M83</f>
        <v>69.61</v>
      </c>
      <c r="O83" s="196">
        <f>PPCL_NG!T83+PPCL_Spot!T83+GT_NG!T83+GT_Spot!T83+Bawana_NG!T83+Bawana_RLNG!T83+Bawana_Spot!T83</f>
        <v>69.61</v>
      </c>
      <c r="P83" s="197">
        <f t="shared" si="10"/>
        <v>0</v>
      </c>
      <c r="Q83" s="197">
        <f t="shared" si="11"/>
        <v>-9.9999999999900169E-3</v>
      </c>
    </row>
    <row r="84" spans="1:17">
      <c r="A84" s="33" t="s">
        <v>126</v>
      </c>
      <c r="B84" s="196">
        <f>PPCL_NG!I84+PPCL_Spot!I84+GT_NG!I84+GT_Spot!I84+Bawana_NG!I84+Bawana_RLNG!I84+Bawana_Spot!I84</f>
        <v>84.02</v>
      </c>
      <c r="C84" s="196">
        <f>PPCL_NG!P84+PPCL_Spot!P84+GT_NG!P84+GT_Spot!P84+Bawana_NG!P84+Bawana_RLNG!P84+Bawana_Spot!P84</f>
        <v>84.02388963473912</v>
      </c>
      <c r="D84" s="197">
        <f t="shared" si="6"/>
        <v>-3.8896347391244035E-3</v>
      </c>
      <c r="E84" s="196">
        <f>PPCL_NG!J84+PPCL_Spot!J84+GT_NG!J84+GT_Spot!J84+Bawana_NG!J84+Bawana_RLNG!J84+Bawana_Spot!J84</f>
        <v>48.59</v>
      </c>
      <c r="F84" s="196">
        <f>PPCL_NG!Q84+PPCL_Spot!Q84+GT_NG!Q84+GT_Spot!Q84+Bawana_NG!Q84+Bawana_RLNG!Q84+Bawana_Spot!Q84</f>
        <v>48.592249432896622</v>
      </c>
      <c r="G84" s="197">
        <f t="shared" si="7"/>
        <v>-2.2494328966189414E-3</v>
      </c>
      <c r="H84" s="196">
        <f>PPCL_NG!K84+PPCL_Spot!K84+GT_NG!K84+GT_Spot!K84+Bawana_NG!K84+Bawana_RLNG!K84+Bawana_Spot!K84</f>
        <v>5</v>
      </c>
      <c r="I84" s="196">
        <f>PPCL_NG!R84+PPCL_Spot!R84+GT_NG!R84+GT_Spot!R84+Bawana_NG!R84+Bawana_RLNG!R84+Bawana_Spot!R84</f>
        <v>5.0002314707652413</v>
      </c>
      <c r="J84" s="197">
        <f t="shared" si="8"/>
        <v>-2.3147076524132615E-4</v>
      </c>
      <c r="K84" s="196">
        <f>PPCL_NG!L84+PPCL_Spot!L84+GT_NG!L84+GT_Spot!L84+Bawana_NG!L84+Bawana_RLNG!L84+Bawana_Spot!L84</f>
        <v>19.690000000000001</v>
      </c>
      <c r="L84" s="196">
        <f>PPCL_NG!S84+PPCL_Spot!S84+GT_NG!S84+GT_Spot!S84+Bawana_NG!S84+Bawana_RLNG!S84+Bawana_Spot!S84</f>
        <v>19.690911531873521</v>
      </c>
      <c r="M84" s="197">
        <f t="shared" si="9"/>
        <v>-9.1153187351977749E-4</v>
      </c>
      <c r="N84" s="196">
        <f>PPCL_NG!M84+PPCL_Spot!M84+GT_NG!M84+GT_Spot!M84+Bawana_NG!M84+Bawana_RLNG!M84+Bawana_Spot!M84</f>
        <v>58.71</v>
      </c>
      <c r="O84" s="196">
        <f>PPCL_NG!T84+PPCL_Spot!T84+GT_NG!T84+GT_Spot!T84+Bawana_NG!T84+Bawana_RLNG!T84+Bawana_Spot!T84</f>
        <v>58.712717929725464</v>
      </c>
      <c r="P84" s="197">
        <f t="shared" si="10"/>
        <v>-2.7179297254633639E-3</v>
      </c>
      <c r="Q84" s="197">
        <f t="shared" si="11"/>
        <v>-9.9999999999678124E-3</v>
      </c>
    </row>
    <row r="85" spans="1:17">
      <c r="A85" s="33" t="s">
        <v>127</v>
      </c>
      <c r="B85" s="196">
        <f>PPCL_NG!I85+PPCL_Spot!I85+GT_NG!I85+GT_Spot!I85+Bawana_NG!I85+Bawana_RLNG!I85+Bawana_Spot!I85</f>
        <v>84.02</v>
      </c>
      <c r="C85" s="196">
        <f>PPCL_NG!P85+PPCL_Spot!P85+GT_NG!P85+GT_Spot!P85+Bawana_NG!P85+Bawana_RLNG!P85+Bawana_Spot!P85</f>
        <v>84.02388963473912</v>
      </c>
      <c r="D85" s="197">
        <f t="shared" si="6"/>
        <v>-3.8896347391244035E-3</v>
      </c>
      <c r="E85" s="196">
        <f>PPCL_NG!J85+PPCL_Spot!J85+GT_NG!J85+GT_Spot!J85+Bawana_NG!J85+Bawana_RLNG!J85+Bawana_Spot!J85</f>
        <v>48.59</v>
      </c>
      <c r="F85" s="196">
        <f>PPCL_NG!Q85+PPCL_Spot!Q85+GT_NG!Q85+GT_Spot!Q85+Bawana_NG!Q85+Bawana_RLNG!Q85+Bawana_Spot!Q85</f>
        <v>48.592249432896622</v>
      </c>
      <c r="G85" s="197">
        <f t="shared" si="7"/>
        <v>-2.2494328966189414E-3</v>
      </c>
      <c r="H85" s="196">
        <f>PPCL_NG!K85+PPCL_Spot!K85+GT_NG!K85+GT_Spot!K85+Bawana_NG!K85+Bawana_RLNG!K85+Bawana_Spot!K85</f>
        <v>5</v>
      </c>
      <c r="I85" s="196">
        <f>PPCL_NG!R85+PPCL_Spot!R85+GT_NG!R85+GT_Spot!R85+Bawana_NG!R85+Bawana_RLNG!R85+Bawana_Spot!R85</f>
        <v>5.0002314707652413</v>
      </c>
      <c r="J85" s="197">
        <f t="shared" si="8"/>
        <v>-2.3147076524132615E-4</v>
      </c>
      <c r="K85" s="196">
        <f>PPCL_NG!L85+PPCL_Spot!L85+GT_NG!L85+GT_Spot!L85+Bawana_NG!L85+Bawana_RLNG!L85+Bawana_Spot!L85</f>
        <v>19.690000000000001</v>
      </c>
      <c r="L85" s="196">
        <f>PPCL_NG!S85+PPCL_Spot!S85+GT_NG!S85+GT_Spot!S85+Bawana_NG!S85+Bawana_RLNG!S85+Bawana_Spot!S85</f>
        <v>19.690911531873521</v>
      </c>
      <c r="M85" s="197">
        <f t="shared" si="9"/>
        <v>-9.1153187351977749E-4</v>
      </c>
      <c r="N85" s="196">
        <f>PPCL_NG!M85+PPCL_Spot!M85+GT_NG!M85+GT_Spot!M85+Bawana_NG!M85+Bawana_RLNG!M85+Bawana_Spot!M85</f>
        <v>58.71</v>
      </c>
      <c r="O85" s="196">
        <f>PPCL_NG!T85+PPCL_Spot!T85+GT_NG!T85+GT_Spot!T85+Bawana_NG!T85+Bawana_RLNG!T85+Bawana_Spot!T85</f>
        <v>58.712717929725464</v>
      </c>
      <c r="P85" s="197">
        <f t="shared" si="10"/>
        <v>-2.7179297254633639E-3</v>
      </c>
      <c r="Q85" s="197">
        <f t="shared" si="11"/>
        <v>-9.9999999999678124E-3</v>
      </c>
    </row>
    <row r="86" spans="1:17">
      <c r="A86" s="33" t="s">
        <v>128</v>
      </c>
      <c r="B86" s="196">
        <f>PPCL_NG!I86+PPCL_Spot!I86+GT_NG!I86+GT_Spot!I86+Bawana_NG!I86+Bawana_RLNG!I86+Bawana_Spot!I86</f>
        <v>84.02</v>
      </c>
      <c r="C86" s="196">
        <f>PPCL_NG!P86+PPCL_Spot!P86+GT_NG!P86+GT_Spot!P86+Bawana_NG!P86+Bawana_RLNG!P86+Bawana_Spot!P86</f>
        <v>84.02388963473912</v>
      </c>
      <c r="D86" s="197">
        <f t="shared" si="6"/>
        <v>-3.8896347391244035E-3</v>
      </c>
      <c r="E86" s="196">
        <f>PPCL_NG!J86+PPCL_Spot!J86+GT_NG!J86+GT_Spot!J86+Bawana_NG!J86+Bawana_RLNG!J86+Bawana_Spot!J86</f>
        <v>48.59</v>
      </c>
      <c r="F86" s="196">
        <f>PPCL_NG!Q86+PPCL_Spot!Q86+GT_NG!Q86+GT_Spot!Q86+Bawana_NG!Q86+Bawana_RLNG!Q86+Bawana_Spot!Q86</f>
        <v>48.592249432896622</v>
      </c>
      <c r="G86" s="197">
        <f t="shared" si="7"/>
        <v>-2.2494328966189414E-3</v>
      </c>
      <c r="H86" s="196">
        <f>PPCL_NG!K86+PPCL_Spot!K86+GT_NG!K86+GT_Spot!K86+Bawana_NG!K86+Bawana_RLNG!K86+Bawana_Spot!K86</f>
        <v>5</v>
      </c>
      <c r="I86" s="196">
        <f>PPCL_NG!R86+PPCL_Spot!R86+GT_NG!R86+GT_Spot!R86+Bawana_NG!R86+Bawana_RLNG!R86+Bawana_Spot!R86</f>
        <v>5.0002314707652413</v>
      </c>
      <c r="J86" s="197">
        <f t="shared" si="8"/>
        <v>-2.3147076524132615E-4</v>
      </c>
      <c r="K86" s="196">
        <f>PPCL_NG!L86+PPCL_Spot!L86+GT_NG!L86+GT_Spot!L86+Bawana_NG!L86+Bawana_RLNG!L86+Bawana_Spot!L86</f>
        <v>19.690000000000001</v>
      </c>
      <c r="L86" s="196">
        <f>PPCL_NG!S86+PPCL_Spot!S86+GT_NG!S86+GT_Spot!S86+Bawana_NG!S86+Bawana_RLNG!S86+Bawana_Spot!S86</f>
        <v>19.690911531873521</v>
      </c>
      <c r="M86" s="197">
        <f t="shared" si="9"/>
        <v>-9.1153187351977749E-4</v>
      </c>
      <c r="N86" s="196">
        <f>PPCL_NG!M86+PPCL_Spot!M86+GT_NG!M86+GT_Spot!M86+Bawana_NG!M86+Bawana_RLNG!M86+Bawana_Spot!M86</f>
        <v>58.71</v>
      </c>
      <c r="O86" s="196">
        <f>PPCL_NG!T86+PPCL_Spot!T86+GT_NG!T86+GT_Spot!T86+Bawana_NG!T86+Bawana_RLNG!T86+Bawana_Spot!T86</f>
        <v>58.712717929725464</v>
      </c>
      <c r="P86" s="197">
        <f t="shared" si="10"/>
        <v>-2.7179297254633639E-3</v>
      </c>
      <c r="Q86" s="197">
        <f t="shared" si="11"/>
        <v>-9.9999999999678124E-3</v>
      </c>
    </row>
    <row r="87" spans="1:17">
      <c r="A87" s="33" t="s">
        <v>129</v>
      </c>
      <c r="B87" s="196">
        <f>PPCL_NG!I87+PPCL_Spot!I87+GT_NG!I87+GT_Spot!I87+Bawana_NG!I87+Bawana_RLNG!I87+Bawana_Spot!I87</f>
        <v>84.02</v>
      </c>
      <c r="C87" s="196">
        <f>PPCL_NG!P87+PPCL_Spot!P87+GT_NG!P87+GT_Spot!P87+Bawana_NG!P87+Bawana_RLNG!P87+Bawana_Spot!P87</f>
        <v>84.02388963473912</v>
      </c>
      <c r="D87" s="197">
        <f t="shared" si="6"/>
        <v>-3.8896347391244035E-3</v>
      </c>
      <c r="E87" s="196">
        <f>PPCL_NG!J87+PPCL_Spot!J87+GT_NG!J87+GT_Spot!J87+Bawana_NG!J87+Bawana_RLNG!J87+Bawana_Spot!J87</f>
        <v>48.59</v>
      </c>
      <c r="F87" s="196">
        <f>PPCL_NG!Q87+PPCL_Spot!Q87+GT_NG!Q87+GT_Spot!Q87+Bawana_NG!Q87+Bawana_RLNG!Q87+Bawana_Spot!Q87</f>
        <v>48.592249432896622</v>
      </c>
      <c r="G87" s="197">
        <f t="shared" si="7"/>
        <v>-2.2494328966189414E-3</v>
      </c>
      <c r="H87" s="196">
        <f>PPCL_NG!K87+PPCL_Spot!K87+GT_NG!K87+GT_Spot!K87+Bawana_NG!K87+Bawana_RLNG!K87+Bawana_Spot!K87</f>
        <v>5</v>
      </c>
      <c r="I87" s="196">
        <f>PPCL_NG!R87+PPCL_Spot!R87+GT_NG!R87+GT_Spot!R87+Bawana_NG!R87+Bawana_RLNG!R87+Bawana_Spot!R87</f>
        <v>5.0002314707652413</v>
      </c>
      <c r="J87" s="197">
        <f t="shared" si="8"/>
        <v>-2.3147076524132615E-4</v>
      </c>
      <c r="K87" s="196">
        <f>PPCL_NG!L87+PPCL_Spot!L87+GT_NG!L87+GT_Spot!L87+Bawana_NG!L87+Bawana_RLNG!L87+Bawana_Spot!L87</f>
        <v>19.690000000000001</v>
      </c>
      <c r="L87" s="196">
        <f>PPCL_NG!S87+PPCL_Spot!S87+GT_NG!S87+GT_Spot!S87+Bawana_NG!S87+Bawana_RLNG!S87+Bawana_Spot!S87</f>
        <v>19.690911531873521</v>
      </c>
      <c r="M87" s="197">
        <f t="shared" si="9"/>
        <v>-9.1153187351977749E-4</v>
      </c>
      <c r="N87" s="196">
        <f>PPCL_NG!M87+PPCL_Spot!M87+GT_NG!M87+GT_Spot!M87+Bawana_NG!M87+Bawana_RLNG!M87+Bawana_Spot!M87</f>
        <v>58.71</v>
      </c>
      <c r="O87" s="196">
        <f>PPCL_NG!T87+PPCL_Spot!T87+GT_NG!T87+GT_Spot!T87+Bawana_NG!T87+Bawana_RLNG!T87+Bawana_Spot!T87</f>
        <v>58.712717929725464</v>
      </c>
      <c r="P87" s="197">
        <f t="shared" si="10"/>
        <v>-2.7179297254633639E-3</v>
      </c>
      <c r="Q87" s="197">
        <f t="shared" si="11"/>
        <v>-9.9999999999678124E-3</v>
      </c>
    </row>
    <row r="88" spans="1:17">
      <c r="A88" s="33" t="s">
        <v>130</v>
      </c>
      <c r="B88" s="196">
        <f>PPCL_NG!I88+PPCL_Spot!I88+GT_NG!I88+GT_Spot!I88+Bawana_NG!I88+Bawana_RLNG!I88+Bawana_Spot!I88</f>
        <v>84.02</v>
      </c>
      <c r="C88" s="196">
        <f>PPCL_NG!P88+PPCL_Spot!P88+GT_NG!P88+GT_Spot!P88+Bawana_NG!P88+Bawana_RLNG!P88+Bawana_Spot!P88</f>
        <v>84.02388963473912</v>
      </c>
      <c r="D88" s="197">
        <f t="shared" si="6"/>
        <v>-3.8896347391244035E-3</v>
      </c>
      <c r="E88" s="196">
        <f>PPCL_NG!J88+PPCL_Spot!J88+GT_NG!J88+GT_Spot!J88+Bawana_NG!J88+Bawana_RLNG!J88+Bawana_Spot!J88</f>
        <v>48.59</v>
      </c>
      <c r="F88" s="196">
        <f>PPCL_NG!Q88+PPCL_Spot!Q88+GT_NG!Q88+GT_Spot!Q88+Bawana_NG!Q88+Bawana_RLNG!Q88+Bawana_Spot!Q88</f>
        <v>48.592249432896622</v>
      </c>
      <c r="G88" s="197">
        <f t="shared" si="7"/>
        <v>-2.2494328966189414E-3</v>
      </c>
      <c r="H88" s="196">
        <f>PPCL_NG!K88+PPCL_Spot!K88+GT_NG!K88+GT_Spot!K88+Bawana_NG!K88+Bawana_RLNG!K88+Bawana_Spot!K88</f>
        <v>5</v>
      </c>
      <c r="I88" s="196">
        <f>PPCL_NG!R88+PPCL_Spot!R88+GT_NG!R88+GT_Spot!R88+Bawana_NG!R88+Bawana_RLNG!R88+Bawana_Spot!R88</f>
        <v>5.0002314707652413</v>
      </c>
      <c r="J88" s="197">
        <f t="shared" si="8"/>
        <v>-2.3147076524132615E-4</v>
      </c>
      <c r="K88" s="196">
        <f>PPCL_NG!L88+PPCL_Spot!L88+GT_NG!L88+GT_Spot!L88+Bawana_NG!L88+Bawana_RLNG!L88+Bawana_Spot!L88</f>
        <v>19.690000000000001</v>
      </c>
      <c r="L88" s="196">
        <f>PPCL_NG!S88+PPCL_Spot!S88+GT_NG!S88+GT_Spot!S88+Bawana_NG!S88+Bawana_RLNG!S88+Bawana_Spot!S88</f>
        <v>19.690911531873521</v>
      </c>
      <c r="M88" s="197">
        <f t="shared" si="9"/>
        <v>-9.1153187351977749E-4</v>
      </c>
      <c r="N88" s="196">
        <f>PPCL_NG!M88+PPCL_Spot!M88+GT_NG!M88+GT_Spot!M88+Bawana_NG!M88+Bawana_RLNG!M88+Bawana_Spot!M88</f>
        <v>58.71</v>
      </c>
      <c r="O88" s="196">
        <f>PPCL_NG!T88+PPCL_Spot!T88+GT_NG!T88+GT_Spot!T88+Bawana_NG!T88+Bawana_RLNG!T88+Bawana_Spot!T88</f>
        <v>58.712717929725464</v>
      </c>
      <c r="P88" s="197">
        <f t="shared" si="10"/>
        <v>-2.7179297254633639E-3</v>
      </c>
      <c r="Q88" s="197">
        <f t="shared" si="11"/>
        <v>-9.9999999999678124E-3</v>
      </c>
    </row>
    <row r="89" spans="1:17">
      <c r="A89" s="33" t="s">
        <v>131</v>
      </c>
      <c r="B89" s="196">
        <f>PPCL_NG!I89+PPCL_Spot!I89+GT_NG!I89+GT_Spot!I89+Bawana_NG!I89+Bawana_RLNG!I89+Bawana_Spot!I89</f>
        <v>84.02</v>
      </c>
      <c r="C89" s="196">
        <f>PPCL_NG!P89+PPCL_Spot!P89+GT_NG!P89+GT_Spot!P89+Bawana_NG!P89+Bawana_RLNG!P89+Bawana_Spot!P89</f>
        <v>84.02388963473912</v>
      </c>
      <c r="D89" s="197">
        <f t="shared" si="6"/>
        <v>-3.8896347391244035E-3</v>
      </c>
      <c r="E89" s="196">
        <f>PPCL_NG!J89+PPCL_Spot!J89+GT_NG!J89+GT_Spot!J89+Bawana_NG!J89+Bawana_RLNG!J89+Bawana_Spot!J89</f>
        <v>48.59</v>
      </c>
      <c r="F89" s="196">
        <f>PPCL_NG!Q89+PPCL_Spot!Q89+GT_NG!Q89+GT_Spot!Q89+Bawana_NG!Q89+Bawana_RLNG!Q89+Bawana_Spot!Q89</f>
        <v>48.592249432896622</v>
      </c>
      <c r="G89" s="197">
        <f t="shared" si="7"/>
        <v>-2.2494328966189414E-3</v>
      </c>
      <c r="H89" s="196">
        <f>PPCL_NG!K89+PPCL_Spot!K89+GT_NG!K89+GT_Spot!K89+Bawana_NG!K89+Bawana_RLNG!K89+Bawana_Spot!K89</f>
        <v>5</v>
      </c>
      <c r="I89" s="196">
        <f>PPCL_NG!R89+PPCL_Spot!R89+GT_NG!R89+GT_Spot!R89+Bawana_NG!R89+Bawana_RLNG!R89+Bawana_Spot!R89</f>
        <v>5.0002314707652413</v>
      </c>
      <c r="J89" s="197">
        <f t="shared" si="8"/>
        <v>-2.3147076524132615E-4</v>
      </c>
      <c r="K89" s="196">
        <f>PPCL_NG!L89+PPCL_Spot!L89+GT_NG!L89+GT_Spot!L89+Bawana_NG!L89+Bawana_RLNG!L89+Bawana_Spot!L89</f>
        <v>19.690000000000001</v>
      </c>
      <c r="L89" s="196">
        <f>PPCL_NG!S89+PPCL_Spot!S89+GT_NG!S89+GT_Spot!S89+Bawana_NG!S89+Bawana_RLNG!S89+Bawana_Spot!S89</f>
        <v>19.690911531873521</v>
      </c>
      <c r="M89" s="197">
        <f t="shared" si="9"/>
        <v>-9.1153187351977749E-4</v>
      </c>
      <c r="N89" s="196">
        <f>PPCL_NG!M89+PPCL_Spot!M89+GT_NG!M89+GT_Spot!M89+Bawana_NG!M89+Bawana_RLNG!M89+Bawana_Spot!M89</f>
        <v>58.71</v>
      </c>
      <c r="O89" s="196">
        <f>PPCL_NG!T89+PPCL_Spot!T89+GT_NG!T89+GT_Spot!T89+Bawana_NG!T89+Bawana_RLNG!T89+Bawana_Spot!T89</f>
        <v>58.712717929725464</v>
      </c>
      <c r="P89" s="197">
        <f t="shared" si="10"/>
        <v>-2.7179297254633639E-3</v>
      </c>
      <c r="Q89" s="197">
        <f t="shared" si="11"/>
        <v>-9.9999999999678124E-3</v>
      </c>
    </row>
    <row r="90" spans="1:17">
      <c r="A90" s="33" t="s">
        <v>132</v>
      </c>
      <c r="B90" s="196">
        <f>PPCL_NG!I90+PPCL_Spot!I90+GT_NG!I90+GT_Spot!I90+Bawana_NG!I90+Bawana_RLNG!I90+Bawana_Spot!I90</f>
        <v>84.02</v>
      </c>
      <c r="C90" s="196">
        <f>PPCL_NG!P90+PPCL_Spot!P90+GT_NG!P90+GT_Spot!P90+Bawana_NG!P90+Bawana_RLNG!P90+Bawana_Spot!P90</f>
        <v>84.02388963473912</v>
      </c>
      <c r="D90" s="197">
        <f t="shared" si="6"/>
        <v>-3.8896347391244035E-3</v>
      </c>
      <c r="E90" s="196">
        <f>PPCL_NG!J90+PPCL_Spot!J90+GT_NG!J90+GT_Spot!J90+Bawana_NG!J90+Bawana_RLNG!J90+Bawana_Spot!J90</f>
        <v>48.59</v>
      </c>
      <c r="F90" s="196">
        <f>PPCL_NG!Q90+PPCL_Spot!Q90+GT_NG!Q90+GT_Spot!Q90+Bawana_NG!Q90+Bawana_RLNG!Q90+Bawana_Spot!Q90</f>
        <v>48.592249432896622</v>
      </c>
      <c r="G90" s="197">
        <f t="shared" si="7"/>
        <v>-2.2494328966189414E-3</v>
      </c>
      <c r="H90" s="196">
        <f>PPCL_NG!K90+PPCL_Spot!K90+GT_NG!K90+GT_Spot!K90+Bawana_NG!K90+Bawana_RLNG!K90+Bawana_Spot!K90</f>
        <v>5</v>
      </c>
      <c r="I90" s="196">
        <f>PPCL_NG!R90+PPCL_Spot!R90+GT_NG!R90+GT_Spot!R90+Bawana_NG!R90+Bawana_RLNG!R90+Bawana_Spot!R90</f>
        <v>5.0002314707652413</v>
      </c>
      <c r="J90" s="197">
        <f t="shared" si="8"/>
        <v>-2.3147076524132615E-4</v>
      </c>
      <c r="K90" s="196">
        <f>PPCL_NG!L90+PPCL_Spot!L90+GT_NG!L90+GT_Spot!L90+Bawana_NG!L90+Bawana_RLNG!L90+Bawana_Spot!L90</f>
        <v>19.690000000000001</v>
      </c>
      <c r="L90" s="196">
        <f>PPCL_NG!S90+PPCL_Spot!S90+GT_NG!S90+GT_Spot!S90+Bawana_NG!S90+Bawana_RLNG!S90+Bawana_Spot!S90</f>
        <v>19.690911531873521</v>
      </c>
      <c r="M90" s="197">
        <f t="shared" si="9"/>
        <v>-9.1153187351977749E-4</v>
      </c>
      <c r="N90" s="196">
        <f>PPCL_NG!M90+PPCL_Spot!M90+GT_NG!M90+GT_Spot!M90+Bawana_NG!M90+Bawana_RLNG!M90+Bawana_Spot!M90</f>
        <v>58.71</v>
      </c>
      <c r="O90" s="196">
        <f>PPCL_NG!T90+PPCL_Spot!T90+GT_NG!T90+GT_Spot!T90+Bawana_NG!T90+Bawana_RLNG!T90+Bawana_Spot!T90</f>
        <v>58.712717929725464</v>
      </c>
      <c r="P90" s="197">
        <f t="shared" si="10"/>
        <v>-2.7179297254633639E-3</v>
      </c>
      <c r="Q90" s="197">
        <f t="shared" si="11"/>
        <v>-9.9999999999678124E-3</v>
      </c>
    </row>
    <row r="91" spans="1:17">
      <c r="A91" s="33" t="s">
        <v>133</v>
      </c>
      <c r="B91" s="196">
        <f>PPCL_NG!I91+PPCL_Spot!I91+GT_NG!I91+GT_Spot!I91+Bawana_NG!I91+Bawana_RLNG!I91+Bawana_Spot!I91</f>
        <v>84.02</v>
      </c>
      <c r="C91" s="196">
        <f>PPCL_NG!P91+PPCL_Spot!P91+GT_NG!P91+GT_Spot!P91+Bawana_NG!P91+Bawana_RLNG!P91+Bawana_Spot!P91</f>
        <v>84.02388963473912</v>
      </c>
      <c r="D91" s="197">
        <f t="shared" si="6"/>
        <v>-3.8896347391244035E-3</v>
      </c>
      <c r="E91" s="196">
        <f>PPCL_NG!J91+PPCL_Spot!J91+GT_NG!J91+GT_Spot!J91+Bawana_NG!J91+Bawana_RLNG!J91+Bawana_Spot!J91</f>
        <v>48.59</v>
      </c>
      <c r="F91" s="196">
        <f>PPCL_NG!Q91+PPCL_Spot!Q91+GT_NG!Q91+GT_Spot!Q91+Bawana_NG!Q91+Bawana_RLNG!Q91+Bawana_Spot!Q91</f>
        <v>48.592249432896622</v>
      </c>
      <c r="G91" s="197">
        <f t="shared" si="7"/>
        <v>-2.2494328966189414E-3</v>
      </c>
      <c r="H91" s="196">
        <f>PPCL_NG!K91+PPCL_Spot!K91+GT_NG!K91+GT_Spot!K91+Bawana_NG!K91+Bawana_RLNG!K91+Bawana_Spot!K91</f>
        <v>5</v>
      </c>
      <c r="I91" s="196">
        <f>PPCL_NG!R91+PPCL_Spot!R91+GT_NG!R91+GT_Spot!R91+Bawana_NG!R91+Bawana_RLNG!R91+Bawana_Spot!R91</f>
        <v>5.0002314707652413</v>
      </c>
      <c r="J91" s="197">
        <f t="shared" si="8"/>
        <v>-2.3147076524132615E-4</v>
      </c>
      <c r="K91" s="196">
        <f>PPCL_NG!L91+PPCL_Spot!L91+GT_NG!L91+GT_Spot!L91+Bawana_NG!L91+Bawana_RLNG!L91+Bawana_Spot!L91</f>
        <v>19.690000000000001</v>
      </c>
      <c r="L91" s="196">
        <f>PPCL_NG!S91+PPCL_Spot!S91+GT_NG!S91+GT_Spot!S91+Bawana_NG!S91+Bawana_RLNG!S91+Bawana_Spot!S91</f>
        <v>19.690911531873521</v>
      </c>
      <c r="M91" s="197">
        <f t="shared" si="9"/>
        <v>-9.1153187351977749E-4</v>
      </c>
      <c r="N91" s="196">
        <f>PPCL_NG!M91+PPCL_Spot!M91+GT_NG!M91+GT_Spot!M91+Bawana_NG!M91+Bawana_RLNG!M91+Bawana_Spot!M91</f>
        <v>58.71</v>
      </c>
      <c r="O91" s="196">
        <f>PPCL_NG!T91+PPCL_Spot!T91+GT_NG!T91+GT_Spot!T91+Bawana_NG!T91+Bawana_RLNG!T91+Bawana_Spot!T91</f>
        <v>58.712717929725464</v>
      </c>
      <c r="P91" s="197">
        <f t="shared" si="10"/>
        <v>-2.7179297254633639E-3</v>
      </c>
      <c r="Q91" s="197">
        <f t="shared" si="11"/>
        <v>-9.9999999999678124E-3</v>
      </c>
    </row>
    <row r="92" spans="1:17">
      <c r="A92" s="33" t="s">
        <v>134</v>
      </c>
      <c r="B92" s="196">
        <f>PPCL_NG!I92+PPCL_Spot!I92+GT_NG!I92+GT_Spot!I92+Bawana_NG!I92+Bawana_RLNG!I92+Bawana_Spot!I92</f>
        <v>84.02</v>
      </c>
      <c r="C92" s="196">
        <f>PPCL_NG!P92+PPCL_Spot!P92+GT_NG!P92+GT_Spot!P92+Bawana_NG!P92+Bawana_RLNG!P92+Bawana_Spot!P92</f>
        <v>84.02388963473912</v>
      </c>
      <c r="D92" s="197">
        <f t="shared" si="6"/>
        <v>-3.8896347391244035E-3</v>
      </c>
      <c r="E92" s="196">
        <f>PPCL_NG!J92+PPCL_Spot!J92+GT_NG!J92+GT_Spot!J92+Bawana_NG!J92+Bawana_RLNG!J92+Bawana_Spot!J92</f>
        <v>48.59</v>
      </c>
      <c r="F92" s="196">
        <f>PPCL_NG!Q92+PPCL_Spot!Q92+GT_NG!Q92+GT_Spot!Q92+Bawana_NG!Q92+Bawana_RLNG!Q92+Bawana_Spot!Q92</f>
        <v>48.592249432896622</v>
      </c>
      <c r="G92" s="197">
        <f t="shared" si="7"/>
        <v>-2.2494328966189414E-3</v>
      </c>
      <c r="H92" s="196">
        <f>PPCL_NG!K92+PPCL_Spot!K92+GT_NG!K92+GT_Spot!K92+Bawana_NG!K92+Bawana_RLNG!K92+Bawana_Spot!K92</f>
        <v>5</v>
      </c>
      <c r="I92" s="196">
        <f>PPCL_NG!R92+PPCL_Spot!R92+GT_NG!R92+GT_Spot!R92+Bawana_NG!R92+Bawana_RLNG!R92+Bawana_Spot!R92</f>
        <v>5.0002314707652413</v>
      </c>
      <c r="J92" s="197">
        <f t="shared" si="8"/>
        <v>-2.3147076524132615E-4</v>
      </c>
      <c r="K92" s="196">
        <f>PPCL_NG!L92+PPCL_Spot!L92+GT_NG!L92+GT_Spot!L92+Bawana_NG!L92+Bawana_RLNG!L92+Bawana_Spot!L92</f>
        <v>19.690000000000001</v>
      </c>
      <c r="L92" s="196">
        <f>PPCL_NG!S92+PPCL_Spot!S92+GT_NG!S92+GT_Spot!S92+Bawana_NG!S92+Bawana_RLNG!S92+Bawana_Spot!S92</f>
        <v>19.690911531873521</v>
      </c>
      <c r="M92" s="197">
        <f t="shared" si="9"/>
        <v>-9.1153187351977749E-4</v>
      </c>
      <c r="N92" s="196">
        <f>PPCL_NG!M92+PPCL_Spot!M92+GT_NG!M92+GT_Spot!M92+Bawana_NG!M92+Bawana_RLNG!M92+Bawana_Spot!M92</f>
        <v>58.71</v>
      </c>
      <c r="O92" s="196">
        <f>PPCL_NG!T92+PPCL_Spot!T92+GT_NG!T92+GT_Spot!T92+Bawana_NG!T92+Bawana_RLNG!T92+Bawana_Spot!T92</f>
        <v>58.712717929725464</v>
      </c>
      <c r="P92" s="197">
        <f t="shared" si="10"/>
        <v>-2.7179297254633639E-3</v>
      </c>
      <c r="Q92" s="197">
        <f t="shared" si="11"/>
        <v>-9.9999999999678124E-3</v>
      </c>
    </row>
    <row r="93" spans="1:17">
      <c r="A93" s="33" t="s">
        <v>135</v>
      </c>
      <c r="B93" s="196">
        <f>PPCL_NG!I93+PPCL_Spot!I93+GT_NG!I93+GT_Spot!I93+Bawana_NG!I93+Bawana_RLNG!I93+Bawana_Spot!I93</f>
        <v>84.02</v>
      </c>
      <c r="C93" s="196">
        <f>PPCL_NG!P93+PPCL_Spot!P93+GT_NG!P93+GT_Spot!P93+Bawana_NG!P93+Bawana_RLNG!P93+Bawana_Spot!P93</f>
        <v>84.02388963473912</v>
      </c>
      <c r="D93" s="197">
        <f t="shared" si="6"/>
        <v>-3.8896347391244035E-3</v>
      </c>
      <c r="E93" s="196">
        <f>PPCL_NG!J93+PPCL_Spot!J93+GT_NG!J93+GT_Spot!J93+Bawana_NG!J93+Bawana_RLNG!J93+Bawana_Spot!J93</f>
        <v>48.59</v>
      </c>
      <c r="F93" s="196">
        <f>PPCL_NG!Q93+PPCL_Spot!Q93+GT_NG!Q93+GT_Spot!Q93+Bawana_NG!Q93+Bawana_RLNG!Q93+Bawana_Spot!Q93</f>
        <v>48.592249432896622</v>
      </c>
      <c r="G93" s="197">
        <f t="shared" si="7"/>
        <v>-2.2494328966189414E-3</v>
      </c>
      <c r="H93" s="196">
        <f>PPCL_NG!K93+PPCL_Spot!K93+GT_NG!K93+GT_Spot!K93+Bawana_NG!K93+Bawana_RLNG!K93+Bawana_Spot!K93</f>
        <v>5</v>
      </c>
      <c r="I93" s="196">
        <f>PPCL_NG!R93+PPCL_Spot!R93+GT_NG!R93+GT_Spot!R93+Bawana_NG!R93+Bawana_RLNG!R93+Bawana_Spot!R93</f>
        <v>5.0002314707652413</v>
      </c>
      <c r="J93" s="197">
        <f t="shared" si="8"/>
        <v>-2.3147076524132615E-4</v>
      </c>
      <c r="K93" s="196">
        <f>PPCL_NG!L93+PPCL_Spot!L93+GT_NG!L93+GT_Spot!L93+Bawana_NG!L93+Bawana_RLNG!L93+Bawana_Spot!L93</f>
        <v>19.690000000000001</v>
      </c>
      <c r="L93" s="196">
        <f>PPCL_NG!S93+PPCL_Spot!S93+GT_NG!S93+GT_Spot!S93+Bawana_NG!S93+Bawana_RLNG!S93+Bawana_Spot!S93</f>
        <v>19.690911531873521</v>
      </c>
      <c r="M93" s="197">
        <f t="shared" si="9"/>
        <v>-9.1153187351977749E-4</v>
      </c>
      <c r="N93" s="196">
        <f>PPCL_NG!M93+PPCL_Spot!M93+GT_NG!M93+GT_Spot!M93+Bawana_NG!M93+Bawana_RLNG!M93+Bawana_Spot!M93</f>
        <v>58.71</v>
      </c>
      <c r="O93" s="196">
        <f>PPCL_NG!T93+PPCL_Spot!T93+GT_NG!T93+GT_Spot!T93+Bawana_NG!T93+Bawana_RLNG!T93+Bawana_Spot!T93</f>
        <v>58.712717929725464</v>
      </c>
      <c r="P93" s="197">
        <f t="shared" si="10"/>
        <v>-2.7179297254633639E-3</v>
      </c>
      <c r="Q93" s="197">
        <f t="shared" si="11"/>
        <v>-9.9999999999678124E-3</v>
      </c>
    </row>
    <row r="94" spans="1:17">
      <c r="A94" s="33" t="s">
        <v>136</v>
      </c>
      <c r="B94" s="196">
        <f>PPCL_NG!I94+PPCL_Spot!I94+GT_NG!I94+GT_Spot!I94+Bawana_NG!I94+Bawana_RLNG!I94+Bawana_Spot!I94</f>
        <v>84.02</v>
      </c>
      <c r="C94" s="196">
        <f>PPCL_NG!P94+PPCL_Spot!P94+GT_NG!P94+GT_Spot!P94+Bawana_NG!P94+Bawana_RLNG!P94+Bawana_Spot!P94</f>
        <v>84.02388963473912</v>
      </c>
      <c r="D94" s="197">
        <f t="shared" si="6"/>
        <v>-3.8896347391244035E-3</v>
      </c>
      <c r="E94" s="196">
        <f>PPCL_NG!J94+PPCL_Spot!J94+GT_NG!J94+GT_Spot!J94+Bawana_NG!J94+Bawana_RLNG!J94+Bawana_Spot!J94</f>
        <v>48.59</v>
      </c>
      <c r="F94" s="196">
        <f>PPCL_NG!Q94+PPCL_Spot!Q94+GT_NG!Q94+GT_Spot!Q94+Bawana_NG!Q94+Bawana_RLNG!Q94+Bawana_Spot!Q94</f>
        <v>48.592249432896622</v>
      </c>
      <c r="G94" s="197">
        <f t="shared" si="7"/>
        <v>-2.2494328966189414E-3</v>
      </c>
      <c r="H94" s="196">
        <f>PPCL_NG!K94+PPCL_Spot!K94+GT_NG!K94+GT_Spot!K94+Bawana_NG!K94+Bawana_RLNG!K94+Bawana_Spot!K94</f>
        <v>5</v>
      </c>
      <c r="I94" s="196">
        <f>PPCL_NG!R94+PPCL_Spot!R94+GT_NG!R94+GT_Spot!R94+Bawana_NG!R94+Bawana_RLNG!R94+Bawana_Spot!R94</f>
        <v>5.0002314707652413</v>
      </c>
      <c r="J94" s="197">
        <f t="shared" si="8"/>
        <v>-2.3147076524132615E-4</v>
      </c>
      <c r="K94" s="196">
        <f>PPCL_NG!L94+PPCL_Spot!L94+GT_NG!L94+GT_Spot!L94+Bawana_NG!L94+Bawana_RLNG!L94+Bawana_Spot!L94</f>
        <v>19.690000000000001</v>
      </c>
      <c r="L94" s="196">
        <f>PPCL_NG!S94+PPCL_Spot!S94+GT_NG!S94+GT_Spot!S94+Bawana_NG!S94+Bawana_RLNG!S94+Bawana_Spot!S94</f>
        <v>19.690911531873521</v>
      </c>
      <c r="M94" s="197">
        <f t="shared" si="9"/>
        <v>-9.1153187351977749E-4</v>
      </c>
      <c r="N94" s="196">
        <f>PPCL_NG!M94+PPCL_Spot!M94+GT_NG!M94+GT_Spot!M94+Bawana_NG!M94+Bawana_RLNG!M94+Bawana_Spot!M94</f>
        <v>58.71</v>
      </c>
      <c r="O94" s="196">
        <f>PPCL_NG!T94+PPCL_Spot!T94+GT_NG!T94+GT_Spot!T94+Bawana_NG!T94+Bawana_RLNG!T94+Bawana_Spot!T94</f>
        <v>58.712717929725464</v>
      </c>
      <c r="P94" s="197">
        <f t="shared" si="10"/>
        <v>-2.7179297254633639E-3</v>
      </c>
      <c r="Q94" s="197">
        <f t="shared" si="11"/>
        <v>-9.9999999999678124E-3</v>
      </c>
    </row>
    <row r="95" spans="1:17">
      <c r="A95" s="33" t="s">
        <v>137</v>
      </c>
      <c r="B95" s="196">
        <f>PPCL_NG!I95+PPCL_Spot!I95+GT_NG!I95+GT_Spot!I95+Bawana_NG!I95+Bawana_RLNG!I95+Bawana_Spot!I95</f>
        <v>84.02</v>
      </c>
      <c r="C95" s="196">
        <f>PPCL_NG!P95+PPCL_Spot!P95+GT_NG!P95+GT_Spot!P95+Bawana_NG!P95+Bawana_RLNG!P95+Bawana_Spot!P95</f>
        <v>84.02388963473912</v>
      </c>
      <c r="D95" s="197">
        <f t="shared" si="6"/>
        <v>-3.8896347391244035E-3</v>
      </c>
      <c r="E95" s="196">
        <f>PPCL_NG!J95+PPCL_Spot!J95+GT_NG!J95+GT_Spot!J95+Bawana_NG!J95+Bawana_RLNG!J95+Bawana_Spot!J95</f>
        <v>48.59</v>
      </c>
      <c r="F95" s="196">
        <f>PPCL_NG!Q95+PPCL_Spot!Q95+GT_NG!Q95+GT_Spot!Q95+Bawana_NG!Q95+Bawana_RLNG!Q95+Bawana_Spot!Q95</f>
        <v>48.592249432896622</v>
      </c>
      <c r="G95" s="197">
        <f t="shared" si="7"/>
        <v>-2.2494328966189414E-3</v>
      </c>
      <c r="H95" s="196">
        <f>PPCL_NG!K95+PPCL_Spot!K95+GT_NG!K95+GT_Spot!K95+Bawana_NG!K95+Bawana_RLNG!K95+Bawana_Spot!K95</f>
        <v>5</v>
      </c>
      <c r="I95" s="196">
        <f>PPCL_NG!R95+PPCL_Spot!R95+GT_NG!R95+GT_Spot!R95+Bawana_NG!R95+Bawana_RLNG!R95+Bawana_Spot!R95</f>
        <v>5.0002314707652413</v>
      </c>
      <c r="J95" s="197">
        <f t="shared" si="8"/>
        <v>-2.3147076524132615E-4</v>
      </c>
      <c r="K95" s="196">
        <f>PPCL_NG!L95+PPCL_Spot!L95+GT_NG!L95+GT_Spot!L95+Bawana_NG!L95+Bawana_RLNG!L95+Bawana_Spot!L95</f>
        <v>19.690000000000001</v>
      </c>
      <c r="L95" s="196">
        <f>PPCL_NG!S95+PPCL_Spot!S95+GT_NG!S95+GT_Spot!S95+Bawana_NG!S95+Bawana_RLNG!S95+Bawana_Spot!S95</f>
        <v>19.690911531873521</v>
      </c>
      <c r="M95" s="197">
        <f t="shared" si="9"/>
        <v>-9.1153187351977749E-4</v>
      </c>
      <c r="N95" s="196">
        <f>PPCL_NG!M95+PPCL_Spot!M95+GT_NG!M95+GT_Spot!M95+Bawana_NG!M95+Bawana_RLNG!M95+Bawana_Spot!M95</f>
        <v>58.71</v>
      </c>
      <c r="O95" s="196">
        <f>PPCL_NG!T95+PPCL_Spot!T95+GT_NG!T95+GT_Spot!T95+Bawana_NG!T95+Bawana_RLNG!T95+Bawana_Spot!T95</f>
        <v>58.712717929725464</v>
      </c>
      <c r="P95" s="197">
        <f t="shared" si="10"/>
        <v>-2.7179297254633639E-3</v>
      </c>
      <c r="Q95" s="197">
        <f t="shared" si="11"/>
        <v>-9.9999999999678124E-3</v>
      </c>
    </row>
    <row r="96" spans="1:17">
      <c r="A96" s="33" t="s">
        <v>138</v>
      </c>
      <c r="B96" s="196">
        <f>PPCL_NG!I96+PPCL_Spot!I96+GT_NG!I96+GT_Spot!I96+Bawana_NG!I96+Bawana_RLNG!I96+Bawana_Spot!I96</f>
        <v>84.02</v>
      </c>
      <c r="C96" s="196">
        <f>PPCL_NG!P96+PPCL_Spot!P96+GT_NG!P96+GT_Spot!P96+Bawana_NG!P96+Bawana_RLNG!P96+Bawana_Spot!P96</f>
        <v>84.02388963473912</v>
      </c>
      <c r="D96" s="197">
        <f t="shared" si="6"/>
        <v>-3.8896347391244035E-3</v>
      </c>
      <c r="E96" s="196">
        <f>PPCL_NG!J96+PPCL_Spot!J96+GT_NG!J96+GT_Spot!J96+Bawana_NG!J96+Bawana_RLNG!J96+Bawana_Spot!J96</f>
        <v>48.59</v>
      </c>
      <c r="F96" s="196">
        <f>PPCL_NG!Q96+PPCL_Spot!Q96+GT_NG!Q96+GT_Spot!Q96+Bawana_NG!Q96+Bawana_RLNG!Q96+Bawana_Spot!Q96</f>
        <v>48.592249432896622</v>
      </c>
      <c r="G96" s="197">
        <f t="shared" si="7"/>
        <v>-2.2494328966189414E-3</v>
      </c>
      <c r="H96" s="196">
        <f>PPCL_NG!K96+PPCL_Spot!K96+GT_NG!K96+GT_Spot!K96+Bawana_NG!K96+Bawana_RLNG!K96+Bawana_Spot!K96</f>
        <v>5</v>
      </c>
      <c r="I96" s="196">
        <f>PPCL_NG!R96+PPCL_Spot!R96+GT_NG!R96+GT_Spot!R96+Bawana_NG!R96+Bawana_RLNG!R96+Bawana_Spot!R96</f>
        <v>5.0002314707652413</v>
      </c>
      <c r="J96" s="197">
        <f t="shared" si="8"/>
        <v>-2.3147076524132615E-4</v>
      </c>
      <c r="K96" s="196">
        <f>PPCL_NG!L96+PPCL_Spot!L96+GT_NG!L96+GT_Spot!L96+Bawana_NG!L96+Bawana_RLNG!L96+Bawana_Spot!L96</f>
        <v>19.690000000000001</v>
      </c>
      <c r="L96" s="196">
        <f>PPCL_NG!S96+PPCL_Spot!S96+GT_NG!S96+GT_Spot!S96+Bawana_NG!S96+Bawana_RLNG!S96+Bawana_Spot!S96</f>
        <v>19.690911531873521</v>
      </c>
      <c r="M96" s="197">
        <f t="shared" si="9"/>
        <v>-9.1153187351977749E-4</v>
      </c>
      <c r="N96" s="196">
        <f>PPCL_NG!M96+PPCL_Spot!M96+GT_NG!M96+GT_Spot!M96+Bawana_NG!M96+Bawana_RLNG!M96+Bawana_Spot!M96</f>
        <v>58.71</v>
      </c>
      <c r="O96" s="196">
        <f>PPCL_NG!T96+PPCL_Spot!T96+GT_NG!T96+GT_Spot!T96+Bawana_NG!T96+Bawana_RLNG!T96+Bawana_Spot!T96</f>
        <v>58.712717929725464</v>
      </c>
      <c r="P96" s="197">
        <f t="shared" si="10"/>
        <v>-2.7179297254633639E-3</v>
      </c>
      <c r="Q96" s="197">
        <f t="shared" si="11"/>
        <v>-9.9999999999678124E-3</v>
      </c>
    </row>
    <row r="97" spans="1:17">
      <c r="A97" s="33" t="s">
        <v>139</v>
      </c>
      <c r="B97" s="196">
        <f>PPCL_NG!I97+PPCL_Spot!I97+GT_NG!I97+GT_Spot!I97+Bawana_NG!I97+Bawana_RLNG!I97+Bawana_Spot!I97</f>
        <v>84.02</v>
      </c>
      <c r="C97" s="196">
        <f>PPCL_NG!P97+PPCL_Spot!P97+GT_NG!P97+GT_Spot!P97+Bawana_NG!P97+Bawana_RLNG!P97+Bawana_Spot!P97</f>
        <v>84.02388963473912</v>
      </c>
      <c r="D97" s="197">
        <f t="shared" si="6"/>
        <v>-3.8896347391244035E-3</v>
      </c>
      <c r="E97" s="196">
        <f>PPCL_NG!J97+PPCL_Spot!J97+GT_NG!J97+GT_Spot!J97+Bawana_NG!J97+Bawana_RLNG!J97+Bawana_Spot!J97</f>
        <v>48.59</v>
      </c>
      <c r="F97" s="196">
        <f>PPCL_NG!Q97+PPCL_Spot!Q97+GT_NG!Q97+GT_Spot!Q97+Bawana_NG!Q97+Bawana_RLNG!Q97+Bawana_Spot!Q97</f>
        <v>48.592249432896622</v>
      </c>
      <c r="G97" s="197">
        <f t="shared" si="7"/>
        <v>-2.2494328966189414E-3</v>
      </c>
      <c r="H97" s="196">
        <f>PPCL_NG!K97+PPCL_Spot!K97+GT_NG!K97+GT_Spot!K97+Bawana_NG!K97+Bawana_RLNG!K97+Bawana_Spot!K97</f>
        <v>5</v>
      </c>
      <c r="I97" s="196">
        <f>PPCL_NG!R97+PPCL_Spot!R97+GT_NG!R97+GT_Spot!R97+Bawana_NG!R97+Bawana_RLNG!R97+Bawana_Spot!R97</f>
        <v>5.0002314707652413</v>
      </c>
      <c r="J97" s="197">
        <f t="shared" si="8"/>
        <v>-2.3147076524132615E-4</v>
      </c>
      <c r="K97" s="196">
        <f>PPCL_NG!L97+PPCL_Spot!L97+GT_NG!L97+GT_Spot!L97+Bawana_NG!L97+Bawana_RLNG!L97+Bawana_Spot!L97</f>
        <v>19.690000000000001</v>
      </c>
      <c r="L97" s="196">
        <f>PPCL_NG!S97+PPCL_Spot!S97+GT_NG!S97+GT_Spot!S97+Bawana_NG!S97+Bawana_RLNG!S97+Bawana_Spot!S97</f>
        <v>19.690911531873521</v>
      </c>
      <c r="M97" s="197">
        <f t="shared" si="9"/>
        <v>-9.1153187351977749E-4</v>
      </c>
      <c r="N97" s="196">
        <f>PPCL_NG!M97+PPCL_Spot!M97+GT_NG!M97+GT_Spot!M97+Bawana_NG!M97+Bawana_RLNG!M97+Bawana_Spot!M97</f>
        <v>58.71</v>
      </c>
      <c r="O97" s="196">
        <f>PPCL_NG!T97+PPCL_Spot!T97+GT_NG!T97+GT_Spot!T97+Bawana_NG!T97+Bawana_RLNG!T97+Bawana_Spot!T97</f>
        <v>58.712717929725464</v>
      </c>
      <c r="P97" s="197">
        <f t="shared" si="10"/>
        <v>-2.7179297254633639E-3</v>
      </c>
      <c r="Q97" s="197">
        <f t="shared" si="11"/>
        <v>-9.9999999999678124E-3</v>
      </c>
    </row>
    <row r="98" spans="1:17">
      <c r="A98" s="33" t="s">
        <v>140</v>
      </c>
      <c r="B98" s="196">
        <f>PPCL_NG!I98+PPCL_Spot!I98+GT_NG!I98+GT_Spot!I98+Bawana_NG!I98+Bawana_RLNG!I98+Bawana_Spot!I98</f>
        <v>84.02</v>
      </c>
      <c r="C98" s="196">
        <f>PPCL_NG!P98+PPCL_Spot!P98+GT_NG!P98+GT_Spot!P98+Bawana_NG!P98+Bawana_RLNG!P98+Bawana_Spot!P98</f>
        <v>84.02388963473912</v>
      </c>
      <c r="D98" s="197">
        <f t="shared" si="6"/>
        <v>-3.8896347391244035E-3</v>
      </c>
      <c r="E98" s="196">
        <f>PPCL_NG!J98+PPCL_Spot!J98+GT_NG!J98+GT_Spot!J98+Bawana_NG!J98+Bawana_RLNG!J98+Bawana_Spot!J98</f>
        <v>48.59</v>
      </c>
      <c r="F98" s="196">
        <f>PPCL_NG!Q98+PPCL_Spot!Q98+GT_NG!Q98+GT_Spot!Q98+Bawana_NG!Q98+Bawana_RLNG!Q98+Bawana_Spot!Q98</f>
        <v>48.592249432896622</v>
      </c>
      <c r="G98" s="197">
        <f t="shared" si="7"/>
        <v>-2.2494328966189414E-3</v>
      </c>
      <c r="H98" s="196">
        <f>PPCL_NG!K98+PPCL_Spot!K98+GT_NG!K98+GT_Spot!K98+Bawana_NG!K98+Bawana_RLNG!K98+Bawana_Spot!K98</f>
        <v>5</v>
      </c>
      <c r="I98" s="196">
        <f>PPCL_NG!R98+PPCL_Spot!R98+GT_NG!R98+GT_Spot!R98+Bawana_NG!R98+Bawana_RLNG!R98+Bawana_Spot!R98</f>
        <v>5.0002314707652413</v>
      </c>
      <c r="J98" s="197">
        <f t="shared" si="8"/>
        <v>-2.3147076524132615E-4</v>
      </c>
      <c r="K98" s="196">
        <f>PPCL_NG!L98+PPCL_Spot!L98+GT_NG!L98+GT_Spot!L98+Bawana_NG!L98+Bawana_RLNG!L98+Bawana_Spot!L98</f>
        <v>19.690000000000001</v>
      </c>
      <c r="L98" s="196">
        <f>PPCL_NG!S98+PPCL_Spot!S98+GT_NG!S98+GT_Spot!S98+Bawana_NG!S98+Bawana_RLNG!S98+Bawana_Spot!S98</f>
        <v>19.690911531873521</v>
      </c>
      <c r="M98" s="197">
        <f t="shared" si="9"/>
        <v>-9.1153187351977749E-4</v>
      </c>
      <c r="N98" s="196">
        <f>PPCL_NG!M98+PPCL_Spot!M98+GT_NG!M98+GT_Spot!M98+Bawana_NG!M98+Bawana_RLNG!M98+Bawana_Spot!M98</f>
        <v>58.71</v>
      </c>
      <c r="O98" s="196">
        <f>PPCL_NG!T98+PPCL_Spot!T98+GT_NG!T98+GT_Spot!T98+Bawana_NG!T98+Bawana_RLNG!T98+Bawana_Spot!T98</f>
        <v>58.712717929725464</v>
      </c>
      <c r="P98" s="197">
        <f t="shared" si="10"/>
        <v>-2.7179297254633639E-3</v>
      </c>
      <c r="Q98" s="197">
        <f t="shared" si="11"/>
        <v>-9.9999999999678124E-3</v>
      </c>
    </row>
    <row r="99" spans="1:17">
      <c r="A99" s="33" t="s">
        <v>324</v>
      </c>
      <c r="B99" s="196">
        <f>PPCL_NG!I99+PPCL_Spot!I99+GT_NG!I99+GT_Spot!I99+Bawana_NG!I99+Bawana_RLNG!I99+Bawana_Spot!I99</f>
        <v>2.0177325000000037</v>
      </c>
      <c r="C99" s="196">
        <f>PPCL_NG!P99+PPCL_Spot!P99+GT_NG!P99+GT_Spot!P99+Bawana_NG!P99+Bawana_RLNG!P99+Bawana_Spot!P99</f>
        <v>2.0178021472405252</v>
      </c>
      <c r="D99" s="197">
        <f t="shared" si="6"/>
        <v>-6.9647240521497622E-5</v>
      </c>
      <c r="E99" s="196">
        <f>PPCL_NG!J99+PPCL_Spot!J99+GT_NG!J99+GT_Spot!J99+Bawana_NG!J99+Bawana_RLNG!J99+Bawana_Spot!J99</f>
        <v>1.1774350000000011</v>
      </c>
      <c r="F99" s="196">
        <f>PPCL_NG!Q99+PPCL_Spot!Q99+GT_NG!Q99+GT_Spot!Q99+Bawana_NG!Q99+Bawana_RLNG!Q99+Bawana_Spot!Q99</f>
        <v>1.1774753477641864</v>
      </c>
      <c r="G99" s="197">
        <f t="shared" si="7"/>
        <v>-4.0347764185266755E-5</v>
      </c>
      <c r="H99" s="196">
        <f>PPCL_NG!K99+PPCL_Spot!K99+GT_NG!K99+GT_Spot!K99+Bawana_NG!K99+Bawana_RLNG!K99+Bawana_Spot!K99</f>
        <v>0.12</v>
      </c>
      <c r="I99" s="196">
        <f>PPCL_NG!R99+PPCL_Spot!R99+GT_NG!R99+GT_Spot!R99+Bawana_NG!R99+Bawana_RLNG!R99+Bawana_Spot!R99</f>
        <v>0.12000413892002834</v>
      </c>
      <c r="J99" s="197">
        <f t="shared" si="8"/>
        <v>-4.1389200283459271E-6</v>
      </c>
      <c r="K99" s="196">
        <f>PPCL_NG!L99+PPCL_Spot!L99+GT_NG!L99+GT_Spot!L99+Bawana_NG!L99+Bawana_RLNG!L99+Bawana_Spot!L99</f>
        <v>0.47994000000000042</v>
      </c>
      <c r="L99" s="196">
        <f>PPCL_NG!S99+PPCL_Spot!S99+GT_NG!S99+GT_Spot!S99+Bawana_NG!S99+Bawana_RLNG!S99+Bawana_Spot!S99</f>
        <v>0.4799562920239529</v>
      </c>
      <c r="M99" s="197">
        <f t="shared" si="9"/>
        <v>-1.6292023952479973E-5</v>
      </c>
      <c r="N99" s="196">
        <f>PPCL_NG!M99+PPCL_Spot!M99+GT_NG!M99+GT_Spot!M99+Bawana_NG!M99+Bawana_RLNG!M99+Bawana_Spot!M99</f>
        <v>1.4491399999999997</v>
      </c>
      <c r="O99" s="196">
        <f>PPCL_NG!T99+PPCL_Spot!T99+GT_NG!T99+GT_Spot!T99+Bawana_NG!T99+Bawana_RLNG!T99+Bawana_Spot!T99</f>
        <v>1.4491845740513081</v>
      </c>
      <c r="P99" s="197">
        <f t="shared" si="10"/>
        <v>-4.4574051308421403E-5</v>
      </c>
      <c r="Q99" s="197">
        <f t="shared" si="11"/>
        <v>-1.7499999999601168E-4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45351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45351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45351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2024-03-01T12:08:35Z</dcterms:modified>
</cp:coreProperties>
</file>